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E:\R8専門部\R8各種大会\03_U18リーグ\"/>
    </mc:Choice>
  </mc:AlternateContent>
  <xr:revisionPtr revIDLastSave="0" documentId="13_ncr:1_{CF9482D4-8E0E-488A-9058-A5A67834C357}" xr6:coauthVersionLast="47" xr6:coauthVersionMax="47" xr10:uidLastSave="{00000000-0000-0000-0000-000000000000}"/>
  <bookViews>
    <workbookView xWindow="-110" yWindow="-110" windowWidth="19420" windowHeight="10300" xr2:uid="{00000000-000D-0000-FFFF-FFFF00000000}"/>
  </bookViews>
  <sheets>
    <sheet name="U18リーグ" sheetId="5" r:id="rId1"/>
  </sheets>
  <definedNames>
    <definedName name="_xlnm.Print_Area" localSheetId="0">U18リーグ!$A$1:$O$26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5" l="1"/>
  <c r="A4" i="5"/>
  <c r="N4" i="5"/>
  <c r="N3" i="5"/>
  <c r="Y75" i="5"/>
  <c r="Y74" i="5"/>
  <c r="Y73" i="5"/>
  <c r="Y72" i="5"/>
  <c r="Y71" i="5"/>
  <c r="Y70" i="5"/>
  <c r="Y69" i="5"/>
  <c r="Y68" i="5"/>
  <c r="Y67" i="5"/>
  <c r="Y66" i="5"/>
  <c r="Y65" i="5"/>
  <c r="Y64" i="5"/>
  <c r="Y63" i="5"/>
  <c r="Y62" i="5"/>
  <c r="Y61" i="5"/>
  <c r="Y60" i="5"/>
  <c r="Y59" i="5"/>
  <c r="Y58" i="5"/>
  <c r="Y57" i="5"/>
  <c r="Y56" i="5"/>
  <c r="Y55" i="5"/>
  <c r="Y54" i="5"/>
  <c r="Y53" i="5"/>
  <c r="Y52" i="5"/>
  <c r="Y51" i="5"/>
  <c r="Y50" i="5"/>
  <c r="Y49" i="5"/>
  <c r="Y48" i="5"/>
  <c r="Y47" i="5"/>
  <c r="Y46" i="5"/>
  <c r="Y45" i="5"/>
  <c r="Y44" i="5"/>
  <c r="Y43" i="5"/>
  <c r="Y42" i="5"/>
  <c r="Y41" i="5"/>
  <c r="Y40" i="5"/>
  <c r="Y39" i="5"/>
  <c r="Y38" i="5"/>
  <c r="Y37" i="5"/>
  <c r="Y36" i="5"/>
  <c r="Y35" i="5"/>
  <c r="Y34" i="5"/>
  <c r="Y33" i="5"/>
  <c r="Y32" i="5"/>
  <c r="Y31" i="5"/>
  <c r="Y30" i="5"/>
  <c r="Y29" i="5"/>
  <c r="Y28" i="5"/>
  <c r="Y27" i="5"/>
  <c r="Y26" i="5"/>
  <c r="Y25" i="5"/>
  <c r="Y24" i="5"/>
  <c r="Y23" i="5"/>
  <c r="Y22" i="5"/>
  <c r="Y21" i="5"/>
  <c r="Y20" i="5"/>
  <c r="Y19" i="5"/>
  <c r="Y18" i="5"/>
  <c r="Y17" i="5"/>
  <c r="Y16" i="5"/>
  <c r="Y15" i="5"/>
  <c r="Y14" i="5"/>
  <c r="Y13" i="5"/>
  <c r="Y12" i="5"/>
  <c r="Y11" i="5"/>
  <c r="Y10" i="5"/>
  <c r="Y9" i="5"/>
  <c r="Y8" i="5"/>
  <c r="Y7" i="5"/>
  <c r="Y6" i="5"/>
  <c r="Y5" i="5"/>
  <c r="Y4" i="5"/>
  <c r="Y3" i="5"/>
  <c r="Y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W57" i="5"/>
  <c r="W58" i="5"/>
  <c r="W59" i="5"/>
  <c r="W60" i="5"/>
  <c r="W61" i="5"/>
  <c r="W62" i="5"/>
  <c r="W63" i="5"/>
  <c r="W64" i="5"/>
  <c r="W65" i="5"/>
  <c r="W66" i="5"/>
  <c r="W67" i="5"/>
  <c r="W68" i="5"/>
  <c r="W69" i="5"/>
  <c r="W70" i="5"/>
  <c r="W71" i="5"/>
  <c r="W72" i="5"/>
  <c r="W73" i="5"/>
  <c r="W74" i="5"/>
  <c r="W75" i="5"/>
  <c r="W2" i="5"/>
  <c r="G4" i="5"/>
  <c r="J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3" authorId="0" shapeId="0" xr:uid="{DDE13DE3-0ADF-4236-90DA-F442E1CAB43B}">
      <text>
        <r>
          <rPr>
            <b/>
            <sz val="9"/>
            <color indexed="81"/>
            <rFont val="MS P ゴシック"/>
            <family val="3"/>
            <charset val="128"/>
          </rPr>
          <t>単独チームで参加…Delボタンで消去
複数チームで参加…プルダウンより「Ａ」「Ｂ」の選択</t>
        </r>
      </text>
    </comment>
    <comment ref="J3" authorId="0" shapeId="0" xr:uid="{A360F3E6-2F19-44BF-A047-CB0DB64D3384}">
      <text>
        <r>
          <rPr>
            <b/>
            <sz val="9"/>
            <color indexed="81"/>
            <rFont val="MS P ゴシック"/>
            <family val="3"/>
            <charset val="128"/>
          </rPr>
          <t>プルダウンより「男子」「女子」の選択</t>
        </r>
      </text>
    </comment>
    <comment ref="N3" authorId="0" shapeId="0" xr:uid="{1F03BCCD-4CD6-4EEE-9F71-C949CAE094F7}">
      <text>
        <r>
          <rPr>
            <b/>
            <sz val="9"/>
            <color indexed="81"/>
            <rFont val="MS P ゴシック"/>
            <family val="3"/>
            <charset val="128"/>
          </rPr>
          <t xml:space="preserve">「所属」「参加料」
チーム名、単独or複数、男子or女子の入力により自動表記されます
</t>
        </r>
      </text>
    </comment>
    <comment ref="C4" authorId="0" shapeId="0" xr:uid="{007F9BA6-B634-46BE-B437-427DE08EF813}">
      <text>
        <r>
          <rPr>
            <b/>
            <sz val="9"/>
            <color indexed="81"/>
            <rFont val="MS P ゴシック"/>
            <family val="3"/>
            <charset val="128"/>
          </rPr>
          <t>合同チームについては、上記チーム名「合同」選択後、こちらに参加校を入力</t>
        </r>
      </text>
    </comment>
    <comment ref="J5" authorId="0" shapeId="0" xr:uid="{B6E20DF1-5267-4D1D-99EF-4FA97C65A5E6}">
      <text>
        <r>
          <rPr>
            <b/>
            <sz val="9"/>
            <color indexed="81"/>
            <rFont val="MS P ゴシック"/>
            <family val="3"/>
            <charset val="128"/>
          </rPr>
          <t>宇都宮ブレックスU18については、空欄で結構です</t>
        </r>
      </text>
    </comment>
  </commentList>
</comments>
</file>

<file path=xl/sharedStrings.xml><?xml version="1.0" encoding="utf-8"?>
<sst xmlns="http://schemas.openxmlformats.org/spreadsheetml/2006/main" count="436" uniqueCount="123">
  <si>
    <t>（</t>
  </si>
  <si>
    <t>）</t>
  </si>
  <si>
    <t>印</t>
    <rPh sb="0" eb="1">
      <t>イン</t>
    </rPh>
    <phoneticPr fontId="2"/>
  </si>
  <si>
    <t>コーチ名</t>
    <rPh sb="3" eb="4">
      <t>メイ</t>
    </rPh>
    <phoneticPr fontId="2"/>
  </si>
  <si>
    <t>選手名</t>
    <rPh sb="0" eb="2">
      <t>センシュ</t>
    </rPh>
    <rPh sb="2" eb="3">
      <t>メイ</t>
    </rPh>
    <phoneticPr fontId="2"/>
  </si>
  <si>
    <t>背番号</t>
    <rPh sb="0" eb="3">
      <t>セバンゴウ</t>
    </rPh>
    <phoneticPr fontId="2"/>
  </si>
  <si>
    <t>身長</t>
    <rPh sb="0" eb="2">
      <t>シンチョウ</t>
    </rPh>
    <phoneticPr fontId="2"/>
  </si>
  <si>
    <t>生年月日</t>
    <rPh sb="0" eb="2">
      <t>セイネン</t>
    </rPh>
    <rPh sb="2" eb="4">
      <t>ガッピ</t>
    </rPh>
    <phoneticPr fontId="2"/>
  </si>
  <si>
    <t>出身中学</t>
    <rPh sb="0" eb="2">
      <t>シュッシン</t>
    </rPh>
    <rPh sb="2" eb="4">
      <t>チュウガク</t>
    </rPh>
    <phoneticPr fontId="2"/>
  </si>
  <si>
    <t>備考</t>
    <rPh sb="0" eb="2">
      <t>ビコウ</t>
    </rPh>
    <phoneticPr fontId="2"/>
  </si>
  <si>
    <t>㎝</t>
  </si>
  <si>
    <t>学年</t>
    <rPh sb="0" eb="2">
      <t>ガクネン</t>
    </rPh>
    <phoneticPr fontId="2"/>
  </si>
  <si>
    <t>年</t>
    <rPh sb="0" eb="1">
      <t>ネン</t>
    </rPh>
    <phoneticPr fontId="4"/>
  </si>
  <si>
    <t>ﾏﾈｰｼﾞｬｰ名</t>
    <rPh sb="7" eb="8">
      <t>メイ</t>
    </rPh>
    <phoneticPr fontId="4"/>
  </si>
  <si>
    <t>年</t>
    <rPh sb="0" eb="1">
      <t>ネン</t>
    </rPh>
    <phoneticPr fontId="2"/>
  </si>
  <si>
    <t>NO.</t>
    <phoneticPr fontId="4"/>
  </si>
  <si>
    <t>㎝</t>
    <phoneticPr fontId="2"/>
  </si>
  <si>
    <t>Ａ・ｺｰﾁ名</t>
    <phoneticPr fontId="4"/>
  </si>
  <si>
    <t>名</t>
    <rPh sb="0" eb="1">
      <t>メイ</t>
    </rPh>
    <phoneticPr fontId="4"/>
  </si>
  <si>
    <t>引率教員名</t>
    <rPh sb="0" eb="2">
      <t>インソツ</t>
    </rPh>
    <rPh sb="2" eb="4">
      <t>キョウイン</t>
    </rPh>
    <rPh sb="4" eb="5">
      <t>メイ</t>
    </rPh>
    <phoneticPr fontId="2"/>
  </si>
  <si>
    <t>メンバーID</t>
    <phoneticPr fontId="4"/>
  </si>
  <si>
    <t>背番号は、若番から順番に入力してください。</t>
    <rPh sb="0" eb="3">
      <t>セバンゴウ</t>
    </rPh>
    <rPh sb="5" eb="7">
      <t>ワカバン</t>
    </rPh>
    <rPh sb="9" eb="11">
      <t>ジュンバン</t>
    </rPh>
    <rPh sb="12" eb="14">
      <t>ニュウリョク</t>
    </rPh>
    <phoneticPr fontId="4"/>
  </si>
  <si>
    <t>選手名入力ごとに自動的に人数がカウントされます。</t>
    <rPh sb="0" eb="5">
      <t>センシュメイニュウリョク</t>
    </rPh>
    <rPh sb="8" eb="10">
      <t>ジドウ</t>
    </rPh>
    <rPh sb="10" eb="11">
      <t>テキ</t>
    </rPh>
    <rPh sb="12" eb="14">
      <t>ニンズウ</t>
    </rPh>
    <phoneticPr fontId="4"/>
  </si>
  <si>
    <t>大会エントリー人数</t>
    <rPh sb="0" eb="2">
      <t>タイカイ</t>
    </rPh>
    <rPh sb="7" eb="9">
      <t>ニンズウ</t>
    </rPh>
    <phoneticPr fontId="4"/>
  </si>
  <si>
    <t>男子</t>
    <rPh sb="0" eb="2">
      <t>ダンシ</t>
    </rPh>
    <phoneticPr fontId="4"/>
  </si>
  <si>
    <t>女子</t>
    <rPh sb="0" eb="2">
      <t>ジョシ</t>
    </rPh>
    <phoneticPr fontId="4"/>
  </si>
  <si>
    <t>男子ｏｒ女子</t>
    <rPh sb="0" eb="2">
      <t>ダンシ</t>
    </rPh>
    <rPh sb="4" eb="6">
      <t>ジョシ</t>
    </rPh>
    <phoneticPr fontId="4"/>
  </si>
  <si>
    <t>メンバーＩＤを必ず入力してください。ＩＤのない選手はエントリーできません（ベンチにも入れません）。</t>
    <rPh sb="7" eb="8">
      <t>カナラ</t>
    </rPh>
    <rPh sb="9" eb="11">
      <t>ニュウリョク</t>
    </rPh>
    <rPh sb="23" eb="25">
      <t>センシュ</t>
    </rPh>
    <rPh sb="42" eb="43">
      <t>ハイ</t>
    </rPh>
    <phoneticPr fontId="4"/>
  </si>
  <si>
    <t>チーム名</t>
    <rPh sb="3" eb="4">
      <t>メイ</t>
    </rPh>
    <phoneticPr fontId="2"/>
  </si>
  <si>
    <t>Ａ</t>
    <phoneticPr fontId="4"/>
  </si>
  <si>
    <t>宇都宮</t>
  </si>
  <si>
    <t>Ｂ</t>
    <phoneticPr fontId="4"/>
  </si>
  <si>
    <t>単独ｏｒ複数</t>
    <rPh sb="0" eb="2">
      <t>タンドク</t>
    </rPh>
    <rPh sb="4" eb="6">
      <t>フクスウ</t>
    </rPh>
    <phoneticPr fontId="4"/>
  </si>
  <si>
    <t>鹿沼</t>
  </si>
  <si>
    <t>鹿沼東</t>
  </si>
  <si>
    <t>鹿沼南</t>
  </si>
  <si>
    <t>今市</t>
  </si>
  <si>
    <t>上三川</t>
  </si>
  <si>
    <t>石橋</t>
  </si>
  <si>
    <t>真岡</t>
  </si>
  <si>
    <t>茂木</t>
  </si>
  <si>
    <t>小山</t>
  </si>
  <si>
    <t>小山南</t>
  </si>
  <si>
    <t>小山西</t>
  </si>
  <si>
    <t>栃木</t>
  </si>
  <si>
    <t>壬生</t>
  </si>
  <si>
    <t>佐野</t>
  </si>
  <si>
    <t>佐野東</t>
  </si>
  <si>
    <t>足利</t>
  </si>
  <si>
    <t>足利南</t>
  </si>
  <si>
    <t>烏山</t>
  </si>
  <si>
    <t>馬頭</t>
  </si>
  <si>
    <t>大田原</t>
  </si>
  <si>
    <t>那須</t>
  </si>
  <si>
    <t>黒磯</t>
  </si>
  <si>
    <t>黒磯南</t>
  </si>
  <si>
    <t>矢板</t>
  </si>
  <si>
    <t>矢板東</t>
  </si>
  <si>
    <t>高根沢</t>
  </si>
  <si>
    <t>宇都宮東</t>
    <rPh sb="0" eb="4">
      <t>ウツノミヤヒガシ</t>
    </rPh>
    <phoneticPr fontId="4"/>
  </si>
  <si>
    <t>宇都宮南</t>
    <rPh sb="0" eb="4">
      <t>ウツノミヤミナミ</t>
    </rPh>
    <phoneticPr fontId="4"/>
  </si>
  <si>
    <t>宇都宮北</t>
    <rPh sb="0" eb="4">
      <t>ウツノミヤキタ</t>
    </rPh>
    <phoneticPr fontId="4"/>
  </si>
  <si>
    <t>宇都宮清陵</t>
    <rPh sb="0" eb="3">
      <t>ウツノミヤ</t>
    </rPh>
    <rPh sb="3" eb="4">
      <t>キヨシ</t>
    </rPh>
    <rPh sb="4" eb="5">
      <t>ミササギ</t>
    </rPh>
    <phoneticPr fontId="4"/>
  </si>
  <si>
    <t>宇都宮女子</t>
    <rPh sb="0" eb="5">
      <t>ウツノミヤジョシ</t>
    </rPh>
    <phoneticPr fontId="4"/>
  </si>
  <si>
    <t>宇都宮中央</t>
    <rPh sb="0" eb="5">
      <t>ウツノミヤチュウオウ</t>
    </rPh>
    <phoneticPr fontId="4"/>
  </si>
  <si>
    <t>宇都宮白楊</t>
    <rPh sb="0" eb="5">
      <t>ウツノミヤハクヨウ</t>
    </rPh>
    <phoneticPr fontId="4"/>
  </si>
  <si>
    <t>宇都宮工業</t>
    <rPh sb="0" eb="5">
      <t>ウツノミヤコウギョウ</t>
    </rPh>
    <phoneticPr fontId="4"/>
  </si>
  <si>
    <t>宇都宮商業</t>
    <rPh sb="0" eb="5">
      <t>ウツノミヤショウギョウ</t>
    </rPh>
    <phoneticPr fontId="4"/>
  </si>
  <si>
    <t>作新学院</t>
    <rPh sb="0" eb="4">
      <t>サクシンガクイン</t>
    </rPh>
    <phoneticPr fontId="4"/>
  </si>
  <si>
    <t>文星芸術大学附属</t>
    <rPh sb="0" eb="8">
      <t>ブンセイゲイジュツダイガクフゾク</t>
    </rPh>
    <phoneticPr fontId="4"/>
  </si>
  <si>
    <t>宇都宮文星女子</t>
    <rPh sb="0" eb="7">
      <t>ウツノミヤブンセイジョシ</t>
    </rPh>
    <phoneticPr fontId="4"/>
  </si>
  <si>
    <t>宇都宮短大附属</t>
    <rPh sb="0" eb="7">
      <t>ウツノミヤタンダイフゾク</t>
    </rPh>
    <phoneticPr fontId="4"/>
  </si>
  <si>
    <t>鹿沼商工</t>
    <rPh sb="0" eb="4">
      <t>カヌマショウコウ</t>
    </rPh>
    <phoneticPr fontId="4"/>
  </si>
  <si>
    <t>今市工業</t>
    <rPh sb="0" eb="4">
      <t>イマイチコウギョウ</t>
    </rPh>
    <phoneticPr fontId="4"/>
  </si>
  <si>
    <t>日光明峰</t>
    <rPh sb="0" eb="4">
      <t>ニッコウメイホウ</t>
    </rPh>
    <phoneticPr fontId="4"/>
  </si>
  <si>
    <t>真岡女子</t>
    <rPh sb="0" eb="4">
      <t>モオカジョシ</t>
    </rPh>
    <phoneticPr fontId="4"/>
  </si>
  <si>
    <t>真岡北陵</t>
    <rPh sb="0" eb="4">
      <t>モオカホクリョウ</t>
    </rPh>
    <phoneticPr fontId="4"/>
  </si>
  <si>
    <t>真岡工業</t>
    <rPh sb="0" eb="4">
      <t>モオカコウギョウ</t>
    </rPh>
    <phoneticPr fontId="4"/>
  </si>
  <si>
    <t>小山北桜</t>
    <rPh sb="0" eb="2">
      <t>コヤマ</t>
    </rPh>
    <rPh sb="2" eb="3">
      <t>キタ</t>
    </rPh>
    <rPh sb="3" eb="4">
      <t>サクラ</t>
    </rPh>
    <phoneticPr fontId="4"/>
  </si>
  <si>
    <t>小山城南</t>
    <rPh sb="0" eb="4">
      <t>オヤマジョウナン</t>
    </rPh>
    <phoneticPr fontId="4"/>
  </si>
  <si>
    <t>栃木女子</t>
    <rPh sb="0" eb="4">
      <t>トチギジョシ</t>
    </rPh>
    <phoneticPr fontId="4"/>
  </si>
  <si>
    <t>栃木農業</t>
    <rPh sb="0" eb="4">
      <t>トチギノウギョウ</t>
    </rPh>
    <phoneticPr fontId="4"/>
  </si>
  <si>
    <t>栃木工業</t>
    <rPh sb="0" eb="2">
      <t>トチギ</t>
    </rPh>
    <rPh sb="2" eb="4">
      <t>コウギョウ</t>
    </rPh>
    <phoneticPr fontId="4"/>
  </si>
  <si>
    <t>栃木商業</t>
    <rPh sb="0" eb="4">
      <t>トチギショウギョウ</t>
    </rPh>
    <phoneticPr fontId="4"/>
  </si>
  <si>
    <t>栃木翔南</t>
    <rPh sb="2" eb="4">
      <t>ショウナン</t>
    </rPh>
    <phoneticPr fontId="4"/>
  </si>
  <si>
    <t>國學院大學栃木</t>
    <rPh sb="0" eb="7">
      <t>コクガクインダイガクトチギ</t>
    </rPh>
    <phoneticPr fontId="4"/>
  </si>
  <si>
    <t>佐野松桜</t>
    <rPh sb="0" eb="2">
      <t>サノ</t>
    </rPh>
    <rPh sb="2" eb="3">
      <t>マツ</t>
    </rPh>
    <rPh sb="3" eb="4">
      <t>サクラ</t>
    </rPh>
    <phoneticPr fontId="4"/>
  </si>
  <si>
    <t>佐野日大</t>
    <rPh sb="0" eb="4">
      <t>サノニチダイ</t>
    </rPh>
    <phoneticPr fontId="4"/>
  </si>
  <si>
    <t>佐野日大中等</t>
    <rPh sb="0" eb="6">
      <t>サノニチダイチュウトウ</t>
    </rPh>
    <phoneticPr fontId="4"/>
  </si>
  <si>
    <t>佐野清澄</t>
    <rPh sb="0" eb="4">
      <t>サノキヨスミ</t>
    </rPh>
    <phoneticPr fontId="4"/>
  </si>
  <si>
    <t>青藍泰斗</t>
    <rPh sb="0" eb="4">
      <t>セイランタイト</t>
    </rPh>
    <phoneticPr fontId="4"/>
  </si>
  <si>
    <t>足利工業</t>
    <rPh sb="0" eb="4">
      <t>アシカガコウギョウ</t>
    </rPh>
    <phoneticPr fontId="4"/>
  </si>
  <si>
    <t>足利清風</t>
    <rPh sb="0" eb="4">
      <t>アシカガセイフウ</t>
    </rPh>
    <phoneticPr fontId="4"/>
  </si>
  <si>
    <t>足利大学附属女子</t>
    <rPh sb="0" eb="6">
      <t>アシカガダイガクフゾク</t>
    </rPh>
    <rPh sb="6" eb="8">
      <t>ジョシ</t>
    </rPh>
    <phoneticPr fontId="4"/>
  </si>
  <si>
    <t>白鷗大学足利</t>
    <rPh sb="0" eb="6">
      <t>ハクオウダイガクアシカガ</t>
    </rPh>
    <phoneticPr fontId="4"/>
  </si>
  <si>
    <t>小山高専</t>
    <rPh sb="0" eb="4">
      <t>オヤマコウセン</t>
    </rPh>
    <phoneticPr fontId="4"/>
  </si>
  <si>
    <t>大田原女子</t>
    <rPh sb="0" eb="5">
      <t>オオタワラジョシ</t>
    </rPh>
    <phoneticPr fontId="4"/>
  </si>
  <si>
    <t>那須拓陽</t>
    <rPh sb="0" eb="4">
      <t>ナスタクヨウ</t>
    </rPh>
    <phoneticPr fontId="4"/>
  </si>
  <si>
    <t>那須清峰</t>
    <rPh sb="0" eb="4">
      <t>ナスセイホウ</t>
    </rPh>
    <phoneticPr fontId="4"/>
  </si>
  <si>
    <t>矢板中央</t>
    <rPh sb="0" eb="4">
      <t>ヤイタチュウオウ</t>
    </rPh>
    <phoneticPr fontId="4"/>
  </si>
  <si>
    <t>さくら清修</t>
    <rPh sb="3" eb="5">
      <t>セイシュウ</t>
    </rPh>
    <phoneticPr fontId="4"/>
  </si>
  <si>
    <t>幸福の科学学園</t>
    <rPh sb="0" eb="2">
      <t>コウフク</t>
    </rPh>
    <rPh sb="3" eb="7">
      <t>カガクガクエン</t>
    </rPh>
    <phoneticPr fontId="4"/>
  </si>
  <si>
    <t>合同</t>
    <rPh sb="0" eb="2">
      <t>ゴウドウ</t>
    </rPh>
    <phoneticPr fontId="4"/>
  </si>
  <si>
    <t>宇都宮ブレックスＵ１８</t>
    <rPh sb="0" eb="3">
      <t>ウツノミヤ</t>
    </rPh>
    <phoneticPr fontId="4"/>
  </si>
  <si>
    <t>宇都宮商業（定）</t>
    <rPh sb="0" eb="5">
      <t>ウツノミヤショウギョウ</t>
    </rPh>
    <rPh sb="6" eb="7">
      <t>テイ</t>
    </rPh>
    <phoneticPr fontId="4"/>
  </si>
  <si>
    <t>所属</t>
    <rPh sb="0" eb="2">
      <t>ショゾク</t>
    </rPh>
    <phoneticPr fontId="4"/>
  </si>
  <si>
    <t>参加料</t>
    <rPh sb="0" eb="3">
      <t>サンカリョウ</t>
    </rPh>
    <phoneticPr fontId="4"/>
  </si>
  <si>
    <t>男子
参加料</t>
    <rPh sb="0" eb="2">
      <t>ダンシ</t>
    </rPh>
    <rPh sb="3" eb="6">
      <t>サンカリョウ</t>
    </rPh>
    <phoneticPr fontId="4"/>
  </si>
  <si>
    <t>女子
参加料</t>
    <rPh sb="0" eb="2">
      <t>ジョシ</t>
    </rPh>
    <rPh sb="3" eb="6">
      <t>サンカリョウ</t>
    </rPh>
    <phoneticPr fontId="4"/>
  </si>
  <si>
    <t>男子
所属部</t>
    <rPh sb="0" eb="2">
      <t>ダンシ</t>
    </rPh>
    <rPh sb="3" eb="6">
      <t>ショゾクブ</t>
    </rPh>
    <phoneticPr fontId="4"/>
  </si>
  <si>
    <t>女子
所属部</t>
    <rPh sb="0" eb="2">
      <t>ジョシ</t>
    </rPh>
    <rPh sb="3" eb="6">
      <t>ショゾクブ</t>
    </rPh>
    <phoneticPr fontId="4"/>
  </si>
  <si>
    <t>１部</t>
    <rPh sb="1" eb="2">
      <t>ブ</t>
    </rPh>
    <phoneticPr fontId="4"/>
  </si>
  <si>
    <t>２部</t>
    <rPh sb="1" eb="2">
      <t>ブ</t>
    </rPh>
    <phoneticPr fontId="4"/>
  </si>
  <si>
    <t>３部</t>
    <rPh sb="1" eb="2">
      <t>ブ</t>
    </rPh>
    <phoneticPr fontId="4"/>
  </si>
  <si>
    <t>足利大学附属</t>
    <rPh sb="0" eb="6">
      <t>アシカガダイガクフゾク</t>
    </rPh>
    <phoneticPr fontId="4"/>
  </si>
  <si>
    <t>15人を超える場合は、必要人数分まで印刷範囲を変更して使用してください。</t>
    <rPh sb="2" eb="3">
      <t>ニン</t>
    </rPh>
    <rPh sb="4" eb="5">
      <t>コ</t>
    </rPh>
    <rPh sb="7" eb="9">
      <t>バアイ</t>
    </rPh>
    <rPh sb="11" eb="16">
      <t>ヒツヨウニンズウブン</t>
    </rPh>
    <rPh sb="18" eb="22">
      <t>インサツハンイ</t>
    </rPh>
    <phoneticPr fontId="4"/>
  </si>
  <si>
    <t>＜備考＞
キャプテンの選手はcapと記入してください。
また、合同チームは学校名を記入してください。</t>
    <rPh sb="1" eb="3">
      <t>ビコウ</t>
    </rPh>
    <rPh sb="11" eb="13">
      <t>センシュ</t>
    </rPh>
    <rPh sb="18" eb="20">
      <t>キニュウ</t>
    </rPh>
    <rPh sb="31" eb="33">
      <t>ゴウドウ</t>
    </rPh>
    <rPh sb="37" eb="39">
      <t>ガッコウ</t>
    </rPh>
    <rPh sb="39" eb="40">
      <t>メイ</t>
    </rPh>
    <rPh sb="41" eb="43">
      <t>キニュウ</t>
    </rPh>
    <phoneticPr fontId="4"/>
  </si>
  <si>
    <t>令和８年度栃木県Ｕ１８リーグ参加申込書</t>
    <rPh sb="0" eb="2">
      <t>レイワ</t>
    </rPh>
    <rPh sb="3" eb="5">
      <t>ネンド</t>
    </rPh>
    <rPh sb="5" eb="8">
      <t>トチギケン</t>
    </rPh>
    <phoneticPr fontId="2"/>
  </si>
  <si>
    <t>＜注意＞昨年度の参加申込書からコピーすると、ふりがなが表示されません。
R8県総体・インターハイ予選の参加申込書からはコピー可能です。</t>
    <rPh sb="38" eb="41">
      <t>けんそうたい</t>
    </rPh>
    <rPh sb="48" eb="50">
      <t>よせん</t>
    </rPh>
    <rPh sb="62" eb="64">
      <t>かのう</t>
    </rPh>
    <phoneticPr fontId="4" type="Hiragana" alignment="distributed"/>
  </si>
  <si>
    <t>【チーム名】
　プルダウンより選択
　※合同チームは下線の下にチーム名入力
【単独ｏｒ複数】
　単独チームで参加…Delボタンで消去
　複数チームで参加…プルダウンより「Ａ」「Ｂ」の選択
【男子ｏｒ女子】
　プルダウンより「男子」「女子」の選択
【引率教員名】
　宇都宮ブレックスU18…空欄</t>
    <rPh sb="4" eb="5">
      <t>メイ</t>
    </rPh>
    <rPh sb="15" eb="17">
      <t>センタク</t>
    </rPh>
    <rPh sb="20" eb="22">
      <t>ゴウドウ</t>
    </rPh>
    <rPh sb="34" eb="37">
      <t>メイニュウリョク</t>
    </rPh>
    <rPh sb="39" eb="41">
      <t>タンドク</t>
    </rPh>
    <rPh sb="43" eb="45">
      <t>フクスウ</t>
    </rPh>
    <rPh sb="48" eb="50">
      <t>タンドク</t>
    </rPh>
    <rPh sb="54" eb="56">
      <t>サンカ</t>
    </rPh>
    <rPh sb="64" eb="66">
      <t>ショウキョ</t>
    </rPh>
    <rPh sb="68" eb="70">
      <t>フクスウ</t>
    </rPh>
    <rPh sb="74" eb="76">
      <t>サンカ</t>
    </rPh>
    <rPh sb="91" eb="93">
      <t>センタク</t>
    </rPh>
    <rPh sb="95" eb="97">
      <t>ダンシ</t>
    </rPh>
    <rPh sb="99" eb="101">
      <t>ジョシ</t>
    </rPh>
    <rPh sb="120" eb="122">
      <t>センタク</t>
    </rPh>
    <rPh sb="124" eb="129">
      <t>インソツキョウインメイ</t>
    </rPh>
    <rPh sb="132" eb="135">
      <t>ウツノミヤ</t>
    </rPh>
    <rPh sb="144" eb="146">
      <t>クウラン</t>
    </rPh>
    <phoneticPr fontId="4"/>
  </si>
  <si>
    <t xml:space="preserve">選手名の姓と名の間は全角１マス空けてください。
ふりがなが表示されます。
ふりがなの編集は下記①②いずれかでできます。
①（保護を解除することで）上部ツールバー「ホーム」→「フォント」→「ふりがなの表示/非表示」（アと亜が縦に並んでいるボタン）の「ふりがなの編集」から編集可能
②該当の文字をダブルクリックし、漢字とふりがなの両方が同時に選択されている状態にすることで編集可能
</t>
    <rPh sb="0" eb="3">
      <t>センシュメイ</t>
    </rPh>
    <rPh sb="4" eb="5">
      <t>セイ</t>
    </rPh>
    <rPh sb="6" eb="7">
      <t>メイ</t>
    </rPh>
    <rPh sb="8" eb="9">
      <t>アイダ</t>
    </rPh>
    <rPh sb="10" eb="12">
      <t>ゼンカク</t>
    </rPh>
    <rPh sb="15" eb="16">
      <t>ア</t>
    </rPh>
    <rPh sb="29" eb="31">
      <t>ヒョウジ</t>
    </rPh>
    <rPh sb="42" eb="44">
      <t>ヘンシュウ</t>
    </rPh>
    <rPh sb="45" eb="47">
      <t>カキ</t>
    </rPh>
    <rPh sb="62" eb="64">
      <t>ホゴ</t>
    </rPh>
    <rPh sb="65" eb="67">
      <t>カイジョ</t>
    </rPh>
    <rPh sb="73" eb="75">
      <t>ジョウブ</t>
    </rPh>
    <rPh sb="99" eb="101">
      <t>ヒョウジ</t>
    </rPh>
    <rPh sb="102" eb="105">
      <t>ヒヒョウジ</t>
    </rPh>
    <rPh sb="134" eb="138">
      <t>ヘンシュウカノウ</t>
    </rPh>
    <rPh sb="140" eb="142">
      <t>ガイトウ</t>
    </rPh>
    <rPh sb="143" eb="145">
      <t>モジ</t>
    </rPh>
    <rPh sb="155" eb="157">
      <t>カンジ</t>
    </rPh>
    <rPh sb="163" eb="165">
      <t>リョウホウ</t>
    </rPh>
    <rPh sb="166" eb="168">
      <t>ドウジ</t>
    </rPh>
    <rPh sb="169" eb="171">
      <t>センタク</t>
    </rPh>
    <rPh sb="176" eb="178">
      <t>ジョウタイ</t>
    </rPh>
    <rPh sb="184" eb="186">
      <t>ヘンシュウ</t>
    </rPh>
    <rPh sb="186" eb="188">
      <t>カノウ</t>
    </rPh>
    <phoneticPr fontId="4"/>
  </si>
  <si>
    <t>生年月日は、西暦で記入してください。
（例）　２０００／１／１</t>
    <rPh sb="0" eb="2">
      <t>セイネン</t>
    </rPh>
    <rPh sb="2" eb="4">
      <t>ガッピ</t>
    </rPh>
    <rPh sb="6" eb="8">
      <t>セイレキ</t>
    </rPh>
    <rPh sb="9" eb="11">
      <t>キニュウ</t>
    </rPh>
    <rPh sb="20" eb="21">
      <t>レイ</t>
    </rPh>
    <phoneticPr fontId="4"/>
  </si>
  <si>
    <t>出身中学は、「中」を抜いて記入してください。
（例）　鬼怒　足利一　小山三</t>
    <rPh sb="0" eb="2">
      <t>シュッシン</t>
    </rPh>
    <rPh sb="2" eb="4">
      <t>チュウガク</t>
    </rPh>
    <rPh sb="7" eb="8">
      <t>チュウ</t>
    </rPh>
    <rPh sb="10" eb="11">
      <t>ヌ</t>
    </rPh>
    <rPh sb="13" eb="15">
      <t>キニュウ</t>
    </rPh>
    <rPh sb="24" eb="25">
      <t>レイ</t>
    </rPh>
    <rPh sb="27" eb="29">
      <t>キヌ</t>
    </rPh>
    <rPh sb="30" eb="32">
      <t>アシカガ</t>
    </rPh>
    <rPh sb="32" eb="33">
      <t>イチ</t>
    </rPh>
    <rPh sb="34" eb="36">
      <t>オヤマ</t>
    </rPh>
    <rPh sb="36" eb="37">
      <t>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</si>
</sst>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b/>
      <sz val="14"/>
      <name val="ＭＳ Ｐ明朝"/>
      <family val="1"/>
      <charset val="128"/>
    </font>
    <font>
      <sz val="6"/>
      <name val="ＭＳ Ｐゴシック"/>
      <family val="2"/>
      <charset val="128"/>
      <scheme val="minor"/>
    </font>
    <font>
      <sz val="12"/>
      <name val="ＭＳ Ｐ明朝"/>
      <family val="1"/>
      <charset val="128"/>
    </font>
    <font>
      <sz val="12"/>
      <color theme="1"/>
      <name val="ＭＳ Ｐゴシック"/>
      <family val="2"/>
      <charset val="128"/>
      <scheme val="minor"/>
    </font>
    <font>
      <b/>
      <sz val="12"/>
      <color theme="1"/>
      <name val="ＭＳ Ｐゴシック"/>
      <family val="3"/>
      <charset val="128"/>
      <scheme val="minor"/>
    </font>
    <font>
      <b/>
      <sz val="12"/>
      <color indexed="8"/>
      <name val="ＭＳ Ｐゴシック"/>
      <family val="3"/>
      <charset val="128"/>
    </font>
    <font>
      <sz val="12"/>
      <color theme="1"/>
      <name val="ＭＳ Ｐ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59">
    <xf numFmtId="0" fontId="0" fillId="0" borderId="0" xfId="0">
      <alignment vertical="center"/>
    </xf>
    <xf numFmtId="0" fontId="5" fillId="0" borderId="0" xfId="1" applyFont="1">
      <alignment vertical="center"/>
    </xf>
    <xf numFmtId="0" fontId="6" fillId="0" borderId="0" xfId="0" applyFont="1">
      <alignment vertical="center"/>
    </xf>
    <xf numFmtId="0" fontId="5" fillId="0" borderId="0" xfId="1" applyFont="1" applyAlignment="1">
      <alignment horizontal="center" vertical="center"/>
    </xf>
    <xf numFmtId="0" fontId="9" fillId="0" borderId="0" xfId="1" applyFont="1">
      <alignment vertical="center"/>
    </xf>
    <xf numFmtId="0" fontId="5" fillId="0" borderId="0" xfId="1" applyFont="1" applyAlignment="1">
      <alignment vertical="center" shrinkToFit="1"/>
    </xf>
    <xf numFmtId="0" fontId="5" fillId="0" borderId="0" xfId="1" applyFont="1" applyAlignment="1">
      <alignment horizontal="center" vertical="center" shrinkToFit="1"/>
    </xf>
    <xf numFmtId="0" fontId="6" fillId="0" borderId="0" xfId="0" applyFont="1" applyAlignment="1">
      <alignment vertical="center" shrinkToFit="1"/>
    </xf>
    <xf numFmtId="176" fontId="5" fillId="0" borderId="0" xfId="1" applyNumberFormat="1" applyFont="1" applyAlignment="1">
      <alignment vertical="center" shrinkToFit="1"/>
    </xf>
    <xf numFmtId="0" fontId="5" fillId="0" borderId="1" xfId="1" applyFont="1" applyBorder="1" applyAlignment="1">
      <alignment horizontal="center" vertical="center" shrinkToFit="1"/>
    </xf>
    <xf numFmtId="0" fontId="5" fillId="0" borderId="1" xfId="0" applyFont="1" applyBorder="1" applyAlignment="1">
      <alignment horizontal="center" vertical="center" shrinkToFit="1"/>
    </xf>
    <xf numFmtId="0" fontId="5" fillId="0" borderId="4" xfId="1"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1" applyFont="1" applyBorder="1" applyAlignment="1">
      <alignment horizontal="center" vertical="center" shrinkToFit="1"/>
    </xf>
    <xf numFmtId="0" fontId="7" fillId="3" borderId="0" xfId="0" applyFont="1" applyFill="1" applyAlignment="1">
      <alignment horizontal="left" vertical="center" wrapText="1" shrinkToFit="1"/>
    </xf>
    <xf numFmtId="0" fontId="7" fillId="3" borderId="0" xfId="0" applyFont="1" applyFill="1" applyAlignment="1">
      <alignment horizontal="left" vertical="center" wrapText="1"/>
    </xf>
    <xf numFmtId="0" fontId="8" fillId="2" borderId="0" xfId="1" applyFont="1" applyFill="1" applyAlignment="1">
      <alignment horizontal="left" vertical="center" wrapText="1"/>
    </xf>
    <xf numFmtId="0" fontId="5" fillId="0" borderId="3" xfId="1" applyFont="1" applyBorder="1" applyAlignment="1">
      <alignment horizontal="center" vertical="center" shrinkToFit="1"/>
    </xf>
    <xf numFmtId="0" fontId="6" fillId="0" borderId="1" xfId="0" applyFont="1" applyBorder="1" applyAlignment="1">
      <alignment vertical="center" shrinkToFit="1"/>
    </xf>
    <xf numFmtId="0" fontId="6" fillId="0" borderId="1" xfId="0" applyFont="1" applyBorder="1" applyAlignment="1">
      <alignment vertical="center" wrapText="1"/>
    </xf>
    <xf numFmtId="49" fontId="6" fillId="0" borderId="1" xfId="0" applyNumberFormat="1" applyFont="1" applyBorder="1" applyAlignment="1">
      <alignment vertical="center" shrinkToFit="1"/>
    </xf>
    <xf numFmtId="3" fontId="6" fillId="0" borderId="1" xfId="0" applyNumberFormat="1" applyFont="1" applyBorder="1">
      <alignment vertical="center"/>
    </xf>
    <xf numFmtId="0" fontId="7" fillId="3" borderId="13" xfId="0" applyFont="1" applyFill="1" applyBorder="1" applyAlignment="1">
      <alignment horizontal="left" vertical="top" wrapText="1"/>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176" fontId="5" fillId="0" borderId="4" xfId="1" applyNumberFormat="1" applyFont="1" applyBorder="1" applyAlignment="1">
      <alignment horizontal="center" vertical="center" shrinkToFit="1"/>
    </xf>
    <xf numFmtId="176" fontId="5" fillId="0" borderId="2" xfId="1" applyNumberFormat="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1" xfId="1"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176" fontId="5" fillId="0" borderId="1" xfId="1" applyNumberFormat="1" applyFont="1" applyBorder="1" applyAlignment="1">
      <alignment horizontal="center" vertical="center" shrinkToFit="1"/>
    </xf>
    <xf numFmtId="0" fontId="7" fillId="3" borderId="6" xfId="0" applyFont="1" applyFill="1" applyBorder="1" applyAlignment="1">
      <alignment horizontal="left" vertical="center" wrapText="1" shrinkToFit="1"/>
    </xf>
    <xf numFmtId="0" fontId="7" fillId="3" borderId="7" xfId="0" applyFont="1" applyFill="1" applyBorder="1" applyAlignment="1">
      <alignment horizontal="left" vertical="center" wrapText="1" shrinkToFit="1"/>
    </xf>
    <xf numFmtId="0" fontId="7" fillId="3" borderId="1"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3" fillId="0" borderId="0" xfId="1" applyFont="1" applyAlignment="1">
      <alignment horizontal="center" vertical="center" wrapText="1"/>
    </xf>
    <xf numFmtId="0" fontId="5" fillId="0" borderId="3" xfId="1" applyFont="1" applyBorder="1" applyAlignment="1">
      <alignment horizontal="left" vertical="center" shrinkToFit="1"/>
    </xf>
    <xf numFmtId="0" fontId="5" fillId="0" borderId="11" xfId="1" applyFont="1" applyBorder="1" applyAlignment="1">
      <alignment horizontal="center" vertical="center" shrinkToFit="1"/>
    </xf>
    <xf numFmtId="0" fontId="5" fillId="0" borderId="11" xfId="1" applyFont="1" applyBorder="1" applyAlignment="1">
      <alignment horizontal="right" vertical="center" shrinkToFit="1"/>
    </xf>
    <xf numFmtId="0" fontId="7" fillId="3" borderId="9"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3"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4" xfId="0" applyFont="1" applyFill="1" applyBorder="1" applyAlignment="1">
      <alignment horizontal="left" vertical="top" wrapText="1"/>
    </xf>
    <xf numFmtId="0" fontId="8" fillId="2" borderId="6" xfId="1" applyFont="1" applyFill="1" applyBorder="1" applyAlignment="1">
      <alignment horizontal="left" vertical="center" wrapText="1"/>
    </xf>
    <xf numFmtId="0" fontId="8" fillId="2" borderId="7" xfId="1"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15" xfId="0" applyFont="1" applyFill="1" applyBorder="1" applyAlignment="1">
      <alignment horizontal="left" vertical="top" wrapText="1"/>
    </xf>
    <xf numFmtId="0" fontId="7" fillId="3" borderId="7" xfId="0" applyFont="1" applyFill="1" applyBorder="1" applyAlignment="1">
      <alignment horizontal="left" vertical="top" wrapText="1"/>
    </xf>
    <xf numFmtId="0" fontId="5" fillId="0" borderId="0" xfId="1" applyFont="1" applyAlignment="1">
      <alignment horizontal="center" vertical="center" shrinkToFit="1"/>
    </xf>
    <xf numFmtId="0" fontId="7" fillId="3" borderId="15" xfId="0" applyFont="1" applyFill="1" applyBorder="1" applyAlignment="1">
      <alignment horizontal="left" vertical="center" wrapText="1"/>
    </xf>
    <xf numFmtId="0" fontId="7" fillId="3" borderId="8" xfId="0" applyFont="1" applyFill="1" applyBorder="1" applyAlignment="1">
      <alignment vertical="top" wrapText="1"/>
    </xf>
    <xf numFmtId="0" fontId="7" fillId="3" borderId="0" xfId="0" applyFont="1" applyFill="1" applyBorder="1" applyAlignment="1">
      <alignment horizontal="left" vertical="top" wrapText="1"/>
    </xf>
  </cellXfs>
  <cellStyles count="2">
    <cellStyle name="標準" xfId="0" builtinId="0"/>
    <cellStyle name="標準 2" xfId="1" xr:uid="{00000000-0005-0000-0000-000001000000}"/>
  </cellStyles>
  <dxfs count="4">
    <dxf>
      <fill>
        <patternFill>
          <bgColor rgb="FF92D050"/>
        </patternFill>
      </fill>
    </dxf>
    <dxf>
      <fill>
        <patternFill>
          <bgColor rgb="FF00B0F0"/>
        </patternFill>
      </fill>
    </dxf>
    <dxf>
      <fill>
        <patternFill>
          <bgColor rgb="FFFF99CC"/>
        </patternFill>
      </fill>
    </dxf>
    <dxf>
      <fill>
        <patternFill>
          <bgColor rgb="FF92D050"/>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57150</xdr:colOff>
      <xdr:row>2</xdr:row>
      <xdr:rowOff>9525</xdr:rowOff>
    </xdr:from>
    <xdr:to>
      <xdr:col>15</xdr:col>
      <xdr:colOff>647700</xdr:colOff>
      <xdr:row>2</xdr:row>
      <xdr:rowOff>285750</xdr:rowOff>
    </xdr:to>
    <xdr:sp macro="" textlink="">
      <xdr:nvSpPr>
        <xdr:cNvPr id="3" name="左矢印 2">
          <a:extLst>
            <a:ext uri="{FF2B5EF4-FFF2-40B4-BE49-F238E27FC236}">
              <a16:creationId xmlns:a16="http://schemas.microsoft.com/office/drawing/2014/main" id="{00000000-0008-0000-0000-000003000000}"/>
            </a:ext>
          </a:extLst>
        </xdr:cNvPr>
        <xdr:cNvSpPr/>
      </xdr:nvSpPr>
      <xdr:spPr>
        <a:xfrm>
          <a:off x="7124700" y="771525"/>
          <a:ext cx="590550" cy="2762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twoCellAnchor>
    <xdr:from>
      <xdr:col>15</xdr:col>
      <xdr:colOff>38100</xdr:colOff>
      <xdr:row>25</xdr:row>
      <xdr:rowOff>180975</xdr:rowOff>
    </xdr:from>
    <xdr:to>
      <xdr:col>15</xdr:col>
      <xdr:colOff>419100</xdr:colOff>
      <xdr:row>26</xdr:row>
      <xdr:rowOff>209550</xdr:rowOff>
    </xdr:to>
    <xdr:sp macro="" textlink="">
      <xdr:nvSpPr>
        <xdr:cNvPr id="4" name="左矢印 3">
          <a:extLst>
            <a:ext uri="{FF2B5EF4-FFF2-40B4-BE49-F238E27FC236}">
              <a16:creationId xmlns:a16="http://schemas.microsoft.com/office/drawing/2014/main" id="{00000000-0008-0000-0000-000004000000}"/>
            </a:ext>
          </a:extLst>
        </xdr:cNvPr>
        <xdr:cNvSpPr/>
      </xdr:nvSpPr>
      <xdr:spPr>
        <a:xfrm>
          <a:off x="7781925" y="9020175"/>
          <a:ext cx="381000" cy="40957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twoCellAnchor>
    <xdr:from>
      <xdr:col>15</xdr:col>
      <xdr:colOff>57150</xdr:colOff>
      <xdr:row>11</xdr:row>
      <xdr:rowOff>9525</xdr:rowOff>
    </xdr:from>
    <xdr:to>
      <xdr:col>15</xdr:col>
      <xdr:colOff>647700</xdr:colOff>
      <xdr:row>11</xdr:row>
      <xdr:rowOff>285750</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7124700" y="771525"/>
          <a:ext cx="590550" cy="2762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twoCellAnchor>
    <xdr:from>
      <xdr:col>15</xdr:col>
      <xdr:colOff>47625</xdr:colOff>
      <xdr:row>7</xdr:row>
      <xdr:rowOff>295275</xdr:rowOff>
    </xdr:from>
    <xdr:to>
      <xdr:col>15</xdr:col>
      <xdr:colOff>419100</xdr:colOff>
      <xdr:row>8</xdr:row>
      <xdr:rowOff>266700</xdr:rowOff>
    </xdr:to>
    <xdr:sp macro="" textlink="">
      <xdr:nvSpPr>
        <xdr:cNvPr id="8" name="左矢印 7">
          <a:extLst>
            <a:ext uri="{FF2B5EF4-FFF2-40B4-BE49-F238E27FC236}">
              <a16:creationId xmlns:a16="http://schemas.microsoft.com/office/drawing/2014/main" id="{00000000-0008-0000-0000-000008000000}"/>
            </a:ext>
          </a:extLst>
        </xdr:cNvPr>
        <xdr:cNvSpPr/>
      </xdr:nvSpPr>
      <xdr:spPr>
        <a:xfrm>
          <a:off x="7115175" y="2581275"/>
          <a:ext cx="371475" cy="2762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twoCellAnchor>
    <xdr:from>
      <xdr:col>15</xdr:col>
      <xdr:colOff>38100</xdr:colOff>
      <xdr:row>25</xdr:row>
      <xdr:rowOff>190500</xdr:rowOff>
    </xdr:from>
    <xdr:to>
      <xdr:col>15</xdr:col>
      <xdr:colOff>419100</xdr:colOff>
      <xdr:row>26</xdr:row>
      <xdr:rowOff>219075</xdr:rowOff>
    </xdr:to>
    <xdr:sp macro="" textlink="">
      <xdr:nvSpPr>
        <xdr:cNvPr id="2" name="左矢印 3">
          <a:extLst>
            <a:ext uri="{FF2B5EF4-FFF2-40B4-BE49-F238E27FC236}">
              <a16:creationId xmlns:a16="http://schemas.microsoft.com/office/drawing/2014/main" id="{4C169DFB-B37D-4073-9DB8-6FE9E9068901}"/>
            </a:ext>
          </a:extLst>
        </xdr:cNvPr>
        <xdr:cNvSpPr/>
      </xdr:nvSpPr>
      <xdr:spPr>
        <a:xfrm>
          <a:off x="7781925" y="9791700"/>
          <a:ext cx="381000" cy="40957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twoCellAnchor>
    <xdr:from>
      <xdr:col>15</xdr:col>
      <xdr:colOff>57150</xdr:colOff>
      <xdr:row>11</xdr:row>
      <xdr:rowOff>9525</xdr:rowOff>
    </xdr:from>
    <xdr:to>
      <xdr:col>15</xdr:col>
      <xdr:colOff>647700</xdr:colOff>
      <xdr:row>11</xdr:row>
      <xdr:rowOff>285750</xdr:rowOff>
    </xdr:to>
    <xdr:sp macro="" textlink="">
      <xdr:nvSpPr>
        <xdr:cNvPr id="5" name="左矢印 6">
          <a:extLst>
            <a:ext uri="{FF2B5EF4-FFF2-40B4-BE49-F238E27FC236}">
              <a16:creationId xmlns:a16="http://schemas.microsoft.com/office/drawing/2014/main" id="{B640F76E-7E12-49CF-8594-1FD5B3430737}"/>
            </a:ext>
          </a:extLst>
        </xdr:cNvPr>
        <xdr:cNvSpPr/>
      </xdr:nvSpPr>
      <xdr:spPr>
        <a:xfrm>
          <a:off x="7800975" y="4276725"/>
          <a:ext cx="371475" cy="2762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11"/>
  <sheetViews>
    <sheetView tabSelected="1" view="pageBreakPreview" zoomScaleNormal="100" zoomScaleSheetLayoutView="100" workbookViewId="0">
      <selection activeCell="H2" sqref="H2"/>
    </sheetView>
  </sheetViews>
  <sheetFormatPr defaultColWidth="9" defaultRowHeight="14"/>
  <cols>
    <col min="1" max="13" width="5.90625" style="2" customWidth="1"/>
    <col min="14" max="14" width="18.6328125" style="2" customWidth="1"/>
    <col min="15" max="15" width="6.6328125" style="2" customWidth="1"/>
    <col min="16" max="16" width="5.6328125" style="2" customWidth="1"/>
    <col min="17" max="17" width="55.26953125" style="2" bestFit="1" customWidth="1"/>
    <col min="18" max="19" width="9" style="2" customWidth="1"/>
    <col min="20" max="20" width="9" style="2" hidden="1" customWidth="1"/>
    <col min="21" max="21" width="15.6328125" style="7" hidden="1" customWidth="1"/>
    <col min="22" max="27" width="9" style="2" hidden="1" customWidth="1"/>
    <col min="28" max="16384" width="9" style="2"/>
  </cols>
  <sheetData>
    <row r="1" spans="1:27" ht="36" customHeight="1">
      <c r="A1" s="40" t="s">
        <v>117</v>
      </c>
      <c r="B1" s="40"/>
      <c r="C1" s="40"/>
      <c r="D1" s="40"/>
      <c r="E1" s="40"/>
      <c r="F1" s="40"/>
      <c r="G1" s="40"/>
      <c r="H1" s="40"/>
      <c r="I1" s="40"/>
      <c r="J1" s="40"/>
      <c r="K1" s="40"/>
      <c r="L1" s="40"/>
      <c r="M1" s="40"/>
      <c r="N1" s="40"/>
      <c r="O1" s="40"/>
      <c r="P1" s="1"/>
      <c r="Q1" s="44" t="s">
        <v>119</v>
      </c>
      <c r="R1" s="57"/>
      <c r="S1" s="58"/>
      <c r="T1" s="23"/>
      <c r="U1" s="19"/>
      <c r="V1" s="20" t="s">
        <v>109</v>
      </c>
      <c r="W1" s="20" t="s">
        <v>107</v>
      </c>
      <c r="X1" s="20" t="s">
        <v>110</v>
      </c>
      <c r="Y1" s="20" t="s">
        <v>108</v>
      </c>
    </row>
    <row r="2" spans="1:27" ht="24" customHeight="1">
      <c r="A2" s="7"/>
      <c r="B2" s="7"/>
      <c r="C2" s="7"/>
      <c r="D2" s="7"/>
      <c r="E2" s="7"/>
      <c r="F2" s="7"/>
      <c r="G2" s="7"/>
      <c r="H2" s="7"/>
      <c r="I2" s="7"/>
      <c r="J2" s="7"/>
      <c r="K2" s="7"/>
      <c r="L2" s="7"/>
      <c r="M2" s="7"/>
      <c r="N2" s="7"/>
      <c r="O2" s="7"/>
      <c r="Q2" s="46"/>
      <c r="R2" s="57"/>
      <c r="S2" s="58"/>
      <c r="T2" s="23"/>
      <c r="U2" s="21" t="s">
        <v>30</v>
      </c>
      <c r="V2" s="22" t="s">
        <v>111</v>
      </c>
      <c r="W2" s="22" t="str">
        <f>IF(V2="","",IF(OR(V2="１部",V2="1部"),"20,000","5,000"))</f>
        <v>20,000</v>
      </c>
      <c r="X2" s="22"/>
      <c r="Y2" s="22" t="str">
        <f>IF(X2="","",IF(OR(X2="１部",X2="1部"),"20,000","5,000"))</f>
        <v/>
      </c>
      <c r="Z2" s="2" t="s">
        <v>32</v>
      </c>
      <c r="AA2" s="2" t="s">
        <v>26</v>
      </c>
    </row>
    <row r="3" spans="1:27" ht="24" customHeight="1">
      <c r="A3" s="29" t="s">
        <v>28</v>
      </c>
      <c r="B3" s="29"/>
      <c r="C3" s="29"/>
      <c r="D3" s="29"/>
      <c r="E3" s="29"/>
      <c r="F3" s="41" t="s">
        <v>32</v>
      </c>
      <c r="G3" s="41"/>
      <c r="H3" s="5"/>
      <c r="I3" s="6" t="s">
        <v>0</v>
      </c>
      <c r="J3" s="55" t="s">
        <v>26</v>
      </c>
      <c r="K3" s="55"/>
      <c r="L3" s="6" t="s">
        <v>1</v>
      </c>
      <c r="M3" s="6" t="s">
        <v>105</v>
      </c>
      <c r="N3" s="18" t="str">
        <f>IF($C$3="","",IF($F$3="Ｂ","３部",IF($J$3="男子",VLOOKUP($C$3,$U$2:$W$75,2,),IF($J$3="女子",VLOOKUP($C$3,$U$2:$Y$75,4,)))))</f>
        <v/>
      </c>
      <c r="O3" s="7"/>
      <c r="P3" s="1"/>
      <c r="Q3" s="46"/>
      <c r="R3" s="57"/>
      <c r="S3" s="58"/>
      <c r="T3" s="23"/>
      <c r="U3" s="21" t="s">
        <v>59</v>
      </c>
      <c r="V3" s="22"/>
      <c r="W3" s="22" t="str">
        <f t="shared" ref="W3:Y63" si="0">IF(V3="","",IF(OR(V3="１部",V3="1部"),"20,000","5,000"))</f>
        <v/>
      </c>
      <c r="X3" s="22" t="s">
        <v>113</v>
      </c>
      <c r="Y3" s="22" t="str">
        <f t="shared" si="0"/>
        <v>5,000</v>
      </c>
      <c r="Z3" s="2" t="s">
        <v>29</v>
      </c>
      <c r="AA3" s="2" t="s">
        <v>24</v>
      </c>
    </row>
    <row r="4" spans="1:27" ht="24" customHeight="1">
      <c r="A4" s="43" t="str">
        <f>IF(C3="合同","（合同:","")</f>
        <v/>
      </c>
      <c r="B4" s="43"/>
      <c r="C4" s="42"/>
      <c r="D4" s="42"/>
      <c r="E4" s="42"/>
      <c r="F4" s="42"/>
      <c r="G4" s="6" t="str">
        <f>IF($C$3="合同",")","")</f>
        <v/>
      </c>
      <c r="H4" s="6"/>
      <c r="I4" s="5"/>
      <c r="J4" s="7"/>
      <c r="K4" s="6"/>
      <c r="L4" s="6"/>
      <c r="M4" s="8" t="s">
        <v>106</v>
      </c>
      <c r="N4" s="18" t="str">
        <f>IF($C$3="","",IF($F$3="Ｂ","5,000",IF($J$3="男子",VLOOKUP($C$3,$U$2:$W$75,3,),IF($J$3="女子",VLOOKUP($C$3,$U$2:$Y$75,5,)))))&amp;IF($C$3="","","円")</f>
        <v/>
      </c>
      <c r="O4" s="5"/>
      <c r="P4" s="1"/>
      <c r="Q4" s="46"/>
      <c r="R4" s="57"/>
      <c r="S4" s="58"/>
      <c r="T4" s="23"/>
      <c r="U4" s="21" t="s">
        <v>60</v>
      </c>
      <c r="V4" s="22" t="s">
        <v>113</v>
      </c>
      <c r="W4" s="22" t="str">
        <f t="shared" si="0"/>
        <v>5,000</v>
      </c>
      <c r="X4" s="22" t="s">
        <v>112</v>
      </c>
      <c r="Y4" s="22" t="str">
        <f t="shared" si="0"/>
        <v>5,000</v>
      </c>
      <c r="Z4" s="2" t="s">
        <v>31</v>
      </c>
      <c r="AA4" s="2" t="s">
        <v>25</v>
      </c>
    </row>
    <row r="5" spans="1:27" ht="24" customHeight="1">
      <c r="A5" s="29" t="str">
        <f>IF(C3="宇都宮ブレックスＵ１８","チーム責任者名","校長名")</f>
        <v>校長名</v>
      </c>
      <c r="B5" s="29"/>
      <c r="C5" s="29"/>
      <c r="D5" s="29"/>
      <c r="E5" s="29"/>
      <c r="F5" s="6" t="s">
        <v>2</v>
      </c>
      <c r="G5" s="5"/>
      <c r="H5" s="29" t="s">
        <v>19</v>
      </c>
      <c r="I5" s="29"/>
      <c r="J5" s="29"/>
      <c r="K5" s="29"/>
      <c r="L5" s="29"/>
      <c r="M5" s="8"/>
      <c r="N5" s="8"/>
      <c r="O5" s="5"/>
      <c r="P5" s="1"/>
      <c r="Q5" s="46"/>
      <c r="R5" s="57"/>
      <c r="S5" s="58"/>
      <c r="T5" s="23"/>
      <c r="U5" s="21" t="s">
        <v>61</v>
      </c>
      <c r="V5" s="22" t="s">
        <v>111</v>
      </c>
      <c r="W5" s="22" t="str">
        <f t="shared" si="0"/>
        <v>20,000</v>
      </c>
      <c r="X5" s="22" t="s">
        <v>113</v>
      </c>
      <c r="Y5" s="22" t="str">
        <f t="shared" si="0"/>
        <v>5,000</v>
      </c>
    </row>
    <row r="6" spans="1:27" ht="24" customHeight="1">
      <c r="A6" s="6"/>
      <c r="B6" s="6"/>
      <c r="C6" s="6"/>
      <c r="D6" s="6"/>
      <c r="E6" s="5"/>
      <c r="F6" s="5"/>
      <c r="G6" s="5"/>
      <c r="H6" s="5"/>
      <c r="I6" s="5"/>
      <c r="J6" s="5"/>
      <c r="K6" s="5"/>
      <c r="L6" s="5"/>
      <c r="M6" s="8"/>
      <c r="N6" s="8"/>
      <c r="O6" s="5"/>
      <c r="P6" s="1"/>
      <c r="Q6" s="46"/>
      <c r="R6" s="57"/>
      <c r="S6" s="58"/>
      <c r="T6" s="23"/>
      <c r="U6" s="21" t="s">
        <v>62</v>
      </c>
      <c r="V6" s="22" t="s">
        <v>112</v>
      </c>
      <c r="W6" s="22" t="str">
        <f t="shared" si="0"/>
        <v>5,000</v>
      </c>
      <c r="X6" s="22" t="s">
        <v>112</v>
      </c>
      <c r="Y6" s="22" t="str">
        <f t="shared" si="0"/>
        <v>5,000</v>
      </c>
    </row>
    <row r="7" spans="1:27" ht="24" customHeight="1">
      <c r="A7" s="29" t="s">
        <v>3</v>
      </c>
      <c r="B7" s="29"/>
      <c r="C7" s="29"/>
      <c r="D7" s="29"/>
      <c r="E7" s="29"/>
      <c r="F7" s="5"/>
      <c r="G7" s="5"/>
      <c r="H7" s="29" t="s">
        <v>17</v>
      </c>
      <c r="I7" s="29"/>
      <c r="J7" s="29"/>
      <c r="K7" s="29"/>
      <c r="L7" s="29"/>
      <c r="M7" s="5"/>
      <c r="N7" s="5"/>
      <c r="O7" s="5"/>
      <c r="P7" s="1"/>
      <c r="Q7" s="48"/>
      <c r="R7" s="57"/>
      <c r="S7" s="58"/>
      <c r="T7" s="23"/>
      <c r="U7" s="21" t="s">
        <v>63</v>
      </c>
      <c r="V7" s="22"/>
      <c r="W7" s="22" t="str">
        <f t="shared" si="0"/>
        <v/>
      </c>
      <c r="X7" s="22" t="s">
        <v>112</v>
      </c>
      <c r="Y7" s="22" t="str">
        <f t="shared" si="0"/>
        <v>5,000</v>
      </c>
    </row>
    <row r="8" spans="1:27" ht="24" customHeight="1">
      <c r="A8" s="6"/>
      <c r="B8" s="6"/>
      <c r="C8" s="6"/>
      <c r="D8" s="6"/>
      <c r="E8" s="5"/>
      <c r="F8" s="5"/>
      <c r="G8" s="5"/>
      <c r="H8" s="5"/>
      <c r="I8" s="5"/>
      <c r="J8" s="5"/>
      <c r="K8" s="5"/>
      <c r="L8" s="5"/>
      <c r="M8" s="8"/>
      <c r="N8" s="8"/>
      <c r="O8" s="5"/>
      <c r="P8" s="1"/>
      <c r="U8" s="21" t="s">
        <v>64</v>
      </c>
      <c r="V8" s="22" t="s">
        <v>112</v>
      </c>
      <c r="W8" s="22" t="str">
        <f t="shared" si="0"/>
        <v>5,000</v>
      </c>
      <c r="X8" s="22" t="s">
        <v>111</v>
      </c>
      <c r="Y8" s="22" t="str">
        <f t="shared" si="0"/>
        <v>20,000</v>
      </c>
    </row>
    <row r="9" spans="1:27" ht="24" customHeight="1">
      <c r="A9" s="29" t="s">
        <v>13</v>
      </c>
      <c r="B9" s="29"/>
      <c r="C9" s="29"/>
      <c r="D9" s="29"/>
      <c r="E9" s="29"/>
      <c r="F9" s="5"/>
      <c r="G9" s="5"/>
      <c r="H9" s="30" t="s">
        <v>23</v>
      </c>
      <c r="I9" s="30"/>
      <c r="J9" s="9">
        <f>COUNTA($B$12:$D$111)</f>
        <v>0</v>
      </c>
      <c r="K9" s="9" t="s">
        <v>18</v>
      </c>
      <c r="L9" s="5"/>
      <c r="M9" s="8"/>
      <c r="N9" s="8"/>
      <c r="O9" s="5"/>
      <c r="P9" s="1"/>
      <c r="Q9" s="35" t="s">
        <v>22</v>
      </c>
      <c r="R9" s="15"/>
      <c r="S9" s="15"/>
      <c r="T9" s="15"/>
      <c r="U9" s="21" t="s">
        <v>65</v>
      </c>
      <c r="V9" s="22" t="s">
        <v>112</v>
      </c>
      <c r="W9" s="22" t="str">
        <f t="shared" si="0"/>
        <v>5,000</v>
      </c>
      <c r="X9" s="22" t="s">
        <v>111</v>
      </c>
      <c r="Y9" s="22" t="str">
        <f t="shared" si="0"/>
        <v>20,000</v>
      </c>
    </row>
    <row r="10" spans="1:27" ht="24" customHeight="1">
      <c r="A10" s="6"/>
      <c r="B10" s="6"/>
      <c r="C10" s="6"/>
      <c r="D10" s="6"/>
      <c r="E10" s="5"/>
      <c r="F10" s="5"/>
      <c r="G10" s="5"/>
      <c r="H10" s="5"/>
      <c r="I10" s="5"/>
      <c r="J10" s="6"/>
      <c r="K10" s="5"/>
      <c r="L10" s="5"/>
      <c r="M10" s="8"/>
      <c r="N10" s="8"/>
      <c r="O10" s="5"/>
      <c r="P10" s="1"/>
      <c r="Q10" s="36"/>
      <c r="R10" s="15"/>
      <c r="S10" s="15"/>
      <c r="T10" s="15"/>
      <c r="U10" s="21" t="s">
        <v>66</v>
      </c>
      <c r="V10" s="22" t="s">
        <v>111</v>
      </c>
      <c r="W10" s="22" t="str">
        <f t="shared" si="0"/>
        <v>20,000</v>
      </c>
      <c r="X10" s="22"/>
      <c r="Y10" s="22" t="str">
        <f t="shared" si="0"/>
        <v/>
      </c>
    </row>
    <row r="11" spans="1:27" ht="24" customHeight="1">
      <c r="A11" s="9" t="s">
        <v>15</v>
      </c>
      <c r="B11" s="30" t="s">
        <v>4</v>
      </c>
      <c r="C11" s="30"/>
      <c r="D11" s="30"/>
      <c r="E11" s="9" t="s">
        <v>5</v>
      </c>
      <c r="F11" s="30" t="s">
        <v>6</v>
      </c>
      <c r="G11" s="30"/>
      <c r="H11" s="30" t="s">
        <v>11</v>
      </c>
      <c r="I11" s="30"/>
      <c r="J11" s="34" t="s">
        <v>7</v>
      </c>
      <c r="K11" s="34"/>
      <c r="L11" s="24" t="s">
        <v>8</v>
      </c>
      <c r="M11" s="28"/>
      <c r="N11" s="14" t="s">
        <v>20</v>
      </c>
      <c r="O11" s="9" t="s">
        <v>9</v>
      </c>
      <c r="P11" s="3"/>
      <c r="U11" s="21" t="s">
        <v>67</v>
      </c>
      <c r="V11" s="22" t="s">
        <v>112</v>
      </c>
      <c r="W11" s="22" t="str">
        <f t="shared" si="0"/>
        <v>5,000</v>
      </c>
      <c r="X11" s="22" t="s">
        <v>113</v>
      </c>
      <c r="Y11" s="22" t="str">
        <f t="shared" si="0"/>
        <v>5,000</v>
      </c>
    </row>
    <row r="12" spans="1:27" ht="30" customHeight="1">
      <c r="A12" s="10">
        <v>1</v>
      </c>
      <c r="B12" s="31" ph="1"/>
      <c r="C12" s="32" ph="1"/>
      <c r="D12" s="33" ph="1"/>
      <c r="E12" s="9"/>
      <c r="F12" s="11"/>
      <c r="G12" s="12" t="s">
        <v>16</v>
      </c>
      <c r="H12" s="11"/>
      <c r="I12" s="13" t="s">
        <v>14</v>
      </c>
      <c r="J12" s="26"/>
      <c r="K12" s="27"/>
      <c r="L12" s="30"/>
      <c r="M12" s="30"/>
      <c r="N12" s="9"/>
      <c r="O12" s="9"/>
      <c r="P12" s="1"/>
      <c r="Q12" s="52" t="s">
        <v>120</v>
      </c>
      <c r="R12" s="44" t="s">
        <v>118</v>
      </c>
      <c r="S12" s="45"/>
      <c r="T12" s="16"/>
      <c r="U12" s="21" t="s">
        <v>104</v>
      </c>
      <c r="V12" s="22" t="s">
        <v>113</v>
      </c>
      <c r="W12" s="22" t="str">
        <f t="shared" si="0"/>
        <v>5,000</v>
      </c>
      <c r="X12" s="22"/>
      <c r="Y12" s="22" t="str">
        <f t="shared" si="0"/>
        <v/>
      </c>
    </row>
    <row r="13" spans="1:27" ht="30" customHeight="1">
      <c r="A13" s="9">
        <v>2</v>
      </c>
      <c r="B13" s="31" ph="1"/>
      <c r="C13" s="32" ph="1"/>
      <c r="D13" s="33" ph="1"/>
      <c r="E13" s="9"/>
      <c r="F13" s="11"/>
      <c r="G13" s="14" t="s">
        <v>10</v>
      </c>
      <c r="H13" s="11"/>
      <c r="I13" s="14" t="s">
        <v>12</v>
      </c>
      <c r="J13" s="26"/>
      <c r="K13" s="27"/>
      <c r="L13" s="30"/>
      <c r="M13" s="30"/>
      <c r="N13" s="9"/>
      <c r="O13" s="9"/>
      <c r="P13" s="1"/>
      <c r="Q13" s="53"/>
      <c r="R13" s="46"/>
      <c r="S13" s="47"/>
      <c r="T13" s="16"/>
      <c r="U13" s="21" t="s">
        <v>68</v>
      </c>
      <c r="V13" s="22" t="s">
        <v>111</v>
      </c>
      <c r="W13" s="22" t="str">
        <f t="shared" si="0"/>
        <v>20,000</v>
      </c>
      <c r="X13" s="22" t="s">
        <v>111</v>
      </c>
      <c r="Y13" s="22" t="str">
        <f t="shared" si="0"/>
        <v>20,000</v>
      </c>
    </row>
    <row r="14" spans="1:27" ht="30" customHeight="1">
      <c r="A14" s="9">
        <v>3</v>
      </c>
      <c r="B14" s="31" ph="1"/>
      <c r="C14" s="32" ph="1"/>
      <c r="D14" s="33" ph="1"/>
      <c r="E14" s="9"/>
      <c r="F14" s="11"/>
      <c r="G14" s="14" t="s">
        <v>10</v>
      </c>
      <c r="H14" s="11"/>
      <c r="I14" s="14" t="s">
        <v>12</v>
      </c>
      <c r="J14" s="26"/>
      <c r="K14" s="27"/>
      <c r="L14" s="30"/>
      <c r="M14" s="30"/>
      <c r="N14" s="9"/>
      <c r="O14" s="9"/>
      <c r="P14" s="1"/>
      <c r="Q14" s="53"/>
      <c r="R14" s="46"/>
      <c r="S14" s="47"/>
      <c r="T14" s="16"/>
      <c r="U14" s="21" t="s">
        <v>69</v>
      </c>
      <c r="V14" s="22" t="s">
        <v>111</v>
      </c>
      <c r="W14" s="22" t="str">
        <f t="shared" si="0"/>
        <v>20,000</v>
      </c>
      <c r="X14" s="22"/>
      <c r="Y14" s="22" t="str">
        <f t="shared" si="0"/>
        <v/>
      </c>
    </row>
    <row r="15" spans="1:27" ht="30" customHeight="1">
      <c r="A15" s="9">
        <v>4</v>
      </c>
      <c r="B15" s="31" ph="1"/>
      <c r="C15" s="32" ph="1"/>
      <c r="D15" s="33" ph="1"/>
      <c r="E15" s="9"/>
      <c r="F15" s="11"/>
      <c r="G15" s="14" t="s">
        <v>10</v>
      </c>
      <c r="H15" s="11"/>
      <c r="I15" s="14" t="s">
        <v>12</v>
      </c>
      <c r="J15" s="26"/>
      <c r="K15" s="27"/>
      <c r="L15" s="30"/>
      <c r="M15" s="30"/>
      <c r="N15" s="9"/>
      <c r="O15" s="9"/>
      <c r="P15" s="1"/>
      <c r="Q15" s="53"/>
      <c r="R15" s="46"/>
      <c r="S15" s="47"/>
      <c r="T15" s="16"/>
      <c r="U15" s="21" t="s">
        <v>70</v>
      </c>
      <c r="V15" s="22"/>
      <c r="W15" s="22" t="str">
        <f t="shared" si="0"/>
        <v/>
      </c>
      <c r="X15" s="22" t="s">
        <v>111</v>
      </c>
      <c r="Y15" s="22" t="str">
        <f t="shared" si="0"/>
        <v>20,000</v>
      </c>
    </row>
    <row r="16" spans="1:27" ht="30" customHeight="1">
      <c r="A16" s="9">
        <v>5</v>
      </c>
      <c r="B16" s="31" ph="1"/>
      <c r="C16" s="32" ph="1"/>
      <c r="D16" s="33" ph="1"/>
      <c r="E16" s="9"/>
      <c r="F16" s="11"/>
      <c r="G16" s="14" t="s">
        <v>10</v>
      </c>
      <c r="H16" s="11"/>
      <c r="I16" s="14" t="s">
        <v>12</v>
      </c>
      <c r="J16" s="26"/>
      <c r="K16" s="27"/>
      <c r="L16" s="30"/>
      <c r="M16" s="30"/>
      <c r="N16" s="9"/>
      <c r="O16" s="9"/>
      <c r="P16" s="1"/>
      <c r="Q16" s="53"/>
      <c r="R16" s="46"/>
      <c r="S16" s="47"/>
      <c r="T16" s="16"/>
      <c r="U16" s="21" t="s">
        <v>71</v>
      </c>
      <c r="V16" s="22" t="s">
        <v>112</v>
      </c>
      <c r="W16" s="22" t="str">
        <f t="shared" si="0"/>
        <v>5,000</v>
      </c>
      <c r="X16" s="22" t="s">
        <v>113</v>
      </c>
      <c r="Y16" s="22" t="str">
        <f t="shared" si="0"/>
        <v>5,000</v>
      </c>
    </row>
    <row r="17" spans="1:25" ht="30" customHeight="1">
      <c r="A17" s="9">
        <v>6</v>
      </c>
      <c r="B17" s="31" ph="1"/>
      <c r="C17" s="32" ph="1"/>
      <c r="D17" s="33" ph="1"/>
      <c r="E17" s="9"/>
      <c r="F17" s="11"/>
      <c r="G17" s="14" t="s">
        <v>10</v>
      </c>
      <c r="H17" s="11"/>
      <c r="I17" s="14" t="s">
        <v>12</v>
      </c>
      <c r="J17" s="26"/>
      <c r="K17" s="27"/>
      <c r="L17" s="25"/>
      <c r="M17" s="28"/>
      <c r="N17" s="14"/>
      <c r="O17" s="9"/>
      <c r="Q17" s="54"/>
      <c r="R17" s="48"/>
      <c r="S17" s="49"/>
      <c r="T17" s="16"/>
      <c r="U17" s="21" t="s">
        <v>33</v>
      </c>
      <c r="V17" s="22" t="s">
        <v>113</v>
      </c>
      <c r="W17" s="22" t="str">
        <f t="shared" si="0"/>
        <v>5,000</v>
      </c>
      <c r="X17" s="22" t="s">
        <v>113</v>
      </c>
      <c r="Y17" s="22" t="str">
        <f t="shared" si="0"/>
        <v>5,000</v>
      </c>
    </row>
    <row r="18" spans="1:25" ht="30" customHeight="1">
      <c r="A18" s="9">
        <v>7</v>
      </c>
      <c r="B18" s="31" ph="1"/>
      <c r="C18" s="32" ph="1"/>
      <c r="D18" s="33" ph="1"/>
      <c r="E18" s="9"/>
      <c r="F18" s="11"/>
      <c r="G18" s="14" t="s">
        <v>10</v>
      </c>
      <c r="H18" s="11"/>
      <c r="I18" s="14" t="s">
        <v>12</v>
      </c>
      <c r="J18" s="26"/>
      <c r="K18" s="27"/>
      <c r="L18" s="25"/>
      <c r="M18" s="28"/>
      <c r="N18" s="14"/>
      <c r="O18" s="9"/>
      <c r="Q18" s="37" t="s">
        <v>21</v>
      </c>
      <c r="R18" s="16"/>
      <c r="S18" s="16"/>
      <c r="T18" s="16"/>
      <c r="U18" s="21" t="s">
        <v>34</v>
      </c>
      <c r="V18" s="22" t="s">
        <v>112</v>
      </c>
      <c r="W18" s="22" t="str">
        <f t="shared" si="0"/>
        <v>5,000</v>
      </c>
      <c r="X18" s="22" t="s">
        <v>113</v>
      </c>
      <c r="Y18" s="22" t="str">
        <f t="shared" si="0"/>
        <v>5,000</v>
      </c>
    </row>
    <row r="19" spans="1:25" ht="30" customHeight="1">
      <c r="A19" s="9">
        <v>8</v>
      </c>
      <c r="B19" s="24" ph="1"/>
      <c r="C19" s="25" ph="1"/>
      <c r="D19" s="25" ph="1"/>
      <c r="E19" s="9"/>
      <c r="F19" s="11"/>
      <c r="G19" s="14" t="s">
        <v>10</v>
      </c>
      <c r="H19" s="11"/>
      <c r="I19" s="14" t="s">
        <v>12</v>
      </c>
      <c r="J19" s="26"/>
      <c r="K19" s="27"/>
      <c r="L19" s="25"/>
      <c r="M19" s="28"/>
      <c r="N19" s="14"/>
      <c r="O19" s="9"/>
      <c r="Q19" s="37"/>
      <c r="R19" s="16"/>
      <c r="S19" s="16"/>
      <c r="T19" s="16"/>
      <c r="U19" s="21" t="s">
        <v>35</v>
      </c>
      <c r="V19" s="22" t="s">
        <v>113</v>
      </c>
      <c r="W19" s="22" t="str">
        <f t="shared" si="0"/>
        <v>5,000</v>
      </c>
      <c r="X19" s="22" t="s">
        <v>113</v>
      </c>
      <c r="Y19" s="22" t="str">
        <f t="shared" si="0"/>
        <v>5,000</v>
      </c>
    </row>
    <row r="20" spans="1:25" ht="30" customHeight="1">
      <c r="A20" s="9">
        <v>9</v>
      </c>
      <c r="B20" s="31" ph="1"/>
      <c r="C20" s="32" ph="1"/>
      <c r="D20" s="32" ph="1"/>
      <c r="E20" s="9"/>
      <c r="F20" s="11"/>
      <c r="G20" s="14" t="s">
        <v>10</v>
      </c>
      <c r="H20" s="11"/>
      <c r="I20" s="14" t="s">
        <v>12</v>
      </c>
      <c r="J20" s="26"/>
      <c r="K20" s="27"/>
      <c r="L20" s="25"/>
      <c r="M20" s="28"/>
      <c r="N20" s="14"/>
      <c r="O20" s="9"/>
      <c r="Q20" s="38" t="s">
        <v>121</v>
      </c>
      <c r="R20" s="16"/>
      <c r="S20" s="16"/>
      <c r="T20" s="16"/>
      <c r="U20" s="21" t="s">
        <v>72</v>
      </c>
      <c r="V20" s="22" t="s">
        <v>113</v>
      </c>
      <c r="W20" s="22" t="str">
        <f t="shared" si="0"/>
        <v>5,000</v>
      </c>
      <c r="X20" s="22" t="s">
        <v>113</v>
      </c>
      <c r="Y20" s="22" t="str">
        <f t="shared" si="0"/>
        <v>5,000</v>
      </c>
    </row>
    <row r="21" spans="1:25" ht="30" customHeight="1">
      <c r="A21" s="9">
        <v>10</v>
      </c>
      <c r="B21" s="24" ph="1"/>
      <c r="C21" s="25" ph="1"/>
      <c r="D21" s="25" ph="1"/>
      <c r="E21" s="9"/>
      <c r="F21" s="11"/>
      <c r="G21" s="14" t="s">
        <v>10</v>
      </c>
      <c r="H21" s="11"/>
      <c r="I21" s="14" t="s">
        <v>12</v>
      </c>
      <c r="J21" s="26"/>
      <c r="K21" s="27"/>
      <c r="L21" s="25"/>
      <c r="M21" s="28"/>
      <c r="N21" s="14"/>
      <c r="O21" s="9"/>
      <c r="Q21" s="39"/>
      <c r="R21" s="16"/>
      <c r="S21" s="16"/>
      <c r="T21" s="16"/>
      <c r="U21" s="21" t="s">
        <v>36</v>
      </c>
      <c r="V21" s="22" t="s">
        <v>113</v>
      </c>
      <c r="W21" s="22" t="str">
        <f t="shared" si="0"/>
        <v>5,000</v>
      </c>
      <c r="X21" s="22" t="s">
        <v>112</v>
      </c>
      <c r="Y21" s="22" t="str">
        <f t="shared" si="0"/>
        <v>5,000</v>
      </c>
    </row>
    <row r="22" spans="1:25" ht="30" customHeight="1">
      <c r="A22" s="9">
        <v>11</v>
      </c>
      <c r="B22" s="31" ph="1"/>
      <c r="C22" s="32" ph="1"/>
      <c r="D22" s="32" ph="1"/>
      <c r="E22" s="9"/>
      <c r="F22" s="11"/>
      <c r="G22" s="14" t="s">
        <v>10</v>
      </c>
      <c r="H22" s="11"/>
      <c r="I22" s="14" t="s">
        <v>12</v>
      </c>
      <c r="J22" s="26"/>
      <c r="K22" s="27"/>
      <c r="L22" s="25"/>
      <c r="M22" s="28"/>
      <c r="N22" s="14"/>
      <c r="O22" s="9"/>
      <c r="Q22" s="37" t="s">
        <v>122</v>
      </c>
      <c r="U22" s="21" t="s">
        <v>73</v>
      </c>
      <c r="V22" s="22" t="s">
        <v>113</v>
      </c>
      <c r="W22" s="22" t="str">
        <f t="shared" si="0"/>
        <v>5,000</v>
      </c>
      <c r="X22" s="22"/>
      <c r="Y22" s="22" t="str">
        <f t="shared" si="0"/>
        <v/>
      </c>
    </row>
    <row r="23" spans="1:25" ht="30" customHeight="1">
      <c r="A23" s="9">
        <v>12</v>
      </c>
      <c r="B23" s="31" ph="1"/>
      <c r="C23" s="32" ph="1"/>
      <c r="D23" s="32" ph="1"/>
      <c r="E23" s="9"/>
      <c r="F23" s="11"/>
      <c r="G23" s="14" t="s">
        <v>10</v>
      </c>
      <c r="H23" s="11"/>
      <c r="I23" s="14" t="s">
        <v>12</v>
      </c>
      <c r="J23" s="26"/>
      <c r="K23" s="27"/>
      <c r="L23" s="25"/>
      <c r="M23" s="28"/>
      <c r="N23" s="14"/>
      <c r="O23" s="9"/>
      <c r="Q23" s="37"/>
      <c r="U23" s="21" t="s">
        <v>74</v>
      </c>
      <c r="V23" s="22" t="s">
        <v>113</v>
      </c>
      <c r="W23" s="22" t="str">
        <f t="shared" si="0"/>
        <v>5,000</v>
      </c>
      <c r="X23" s="22"/>
      <c r="Y23" s="22" t="str">
        <f t="shared" si="0"/>
        <v/>
      </c>
    </row>
    <row r="24" spans="1:25" ht="30" customHeight="1">
      <c r="A24" s="9">
        <v>13</v>
      </c>
      <c r="B24" s="31" ph="1"/>
      <c r="C24" s="32" ph="1"/>
      <c r="D24" s="32" ph="1"/>
      <c r="E24" s="9"/>
      <c r="F24" s="11"/>
      <c r="G24" s="14" t="s">
        <v>10</v>
      </c>
      <c r="H24" s="11"/>
      <c r="I24" s="14" t="s">
        <v>12</v>
      </c>
      <c r="J24" s="26"/>
      <c r="K24" s="27"/>
      <c r="L24" s="25"/>
      <c r="M24" s="28"/>
      <c r="N24" s="14"/>
      <c r="O24" s="9"/>
      <c r="Q24" s="38" t="s">
        <v>27</v>
      </c>
      <c r="U24" s="21" t="s">
        <v>37</v>
      </c>
      <c r="V24" s="22" t="s">
        <v>112</v>
      </c>
      <c r="W24" s="22" t="str">
        <f t="shared" si="0"/>
        <v>5,000</v>
      </c>
      <c r="X24" s="22" t="s">
        <v>113</v>
      </c>
      <c r="Y24" s="22" t="str">
        <f t="shared" si="0"/>
        <v>5,000</v>
      </c>
    </row>
    <row r="25" spans="1:25" ht="30" customHeight="1">
      <c r="A25" s="9">
        <v>14</v>
      </c>
      <c r="B25" s="24" ph="1"/>
      <c r="C25" s="25" ph="1"/>
      <c r="D25" s="25" ph="1"/>
      <c r="E25" s="9"/>
      <c r="F25" s="11"/>
      <c r="G25" s="14" t="s">
        <v>10</v>
      </c>
      <c r="H25" s="11"/>
      <c r="I25" s="14" t="s">
        <v>12</v>
      </c>
      <c r="J25" s="26"/>
      <c r="K25" s="27"/>
      <c r="L25" s="25"/>
      <c r="M25" s="28"/>
      <c r="N25" s="14"/>
      <c r="O25" s="9"/>
      <c r="Q25" s="56"/>
      <c r="U25" s="21" t="s">
        <v>38</v>
      </c>
      <c r="V25" s="22" t="s">
        <v>113</v>
      </c>
      <c r="W25" s="22" t="str">
        <f t="shared" si="0"/>
        <v>5,000</v>
      </c>
      <c r="X25" s="22" t="s">
        <v>112</v>
      </c>
      <c r="Y25" s="22" t="str">
        <f t="shared" si="0"/>
        <v>5,000</v>
      </c>
    </row>
    <row r="26" spans="1:25" ht="30" customHeight="1">
      <c r="A26" s="9">
        <v>15</v>
      </c>
      <c r="B26" s="31" ph="1"/>
      <c r="C26" s="32" ph="1"/>
      <c r="D26" s="32" ph="1"/>
      <c r="E26" s="9"/>
      <c r="F26" s="11"/>
      <c r="G26" s="14" t="s">
        <v>10</v>
      </c>
      <c r="H26" s="11"/>
      <c r="I26" s="14" t="s">
        <v>12</v>
      </c>
      <c r="J26" s="26"/>
      <c r="K26" s="27"/>
      <c r="L26" s="25"/>
      <c r="M26" s="28"/>
      <c r="N26" s="14"/>
      <c r="O26" s="9"/>
      <c r="Q26" s="50" t="s">
        <v>115</v>
      </c>
      <c r="U26" s="21" t="s">
        <v>39</v>
      </c>
      <c r="V26" s="22" t="s">
        <v>113</v>
      </c>
      <c r="W26" s="22" t="str">
        <f t="shared" si="0"/>
        <v>5,000</v>
      </c>
      <c r="X26" s="22"/>
      <c r="Y26" s="22" t="str">
        <f t="shared" si="0"/>
        <v/>
      </c>
    </row>
    <row r="27" spans="1:25" ht="30" customHeight="1">
      <c r="A27" s="9">
        <v>16</v>
      </c>
      <c r="B27" s="24" ph="1"/>
      <c r="C27" s="25" ph="1"/>
      <c r="D27" s="25" ph="1"/>
      <c r="E27" s="9"/>
      <c r="F27" s="11"/>
      <c r="G27" s="14" t="s">
        <v>10</v>
      </c>
      <c r="H27" s="11"/>
      <c r="I27" s="14" t="s">
        <v>12</v>
      </c>
      <c r="J27" s="26"/>
      <c r="K27" s="27"/>
      <c r="L27" s="25"/>
      <c r="M27" s="28"/>
      <c r="N27" s="14"/>
      <c r="O27" s="9"/>
      <c r="Q27" s="51"/>
      <c r="U27" s="21" t="s">
        <v>75</v>
      </c>
      <c r="V27" s="22"/>
      <c r="W27" s="22" t="str">
        <f t="shared" si="0"/>
        <v/>
      </c>
      <c r="X27" s="22" t="s">
        <v>113</v>
      </c>
      <c r="Y27" s="22" t="str">
        <f t="shared" si="0"/>
        <v>5,000</v>
      </c>
    </row>
    <row r="28" spans="1:25" ht="30" customHeight="1">
      <c r="A28" s="9">
        <v>17</v>
      </c>
      <c r="B28" s="31" ph="1"/>
      <c r="C28" s="32" ph="1"/>
      <c r="D28" s="32" ph="1"/>
      <c r="E28" s="9"/>
      <c r="F28" s="11"/>
      <c r="G28" s="14" t="s">
        <v>10</v>
      </c>
      <c r="H28" s="11"/>
      <c r="I28" s="14" t="s">
        <v>12</v>
      </c>
      <c r="J28" s="26"/>
      <c r="K28" s="27"/>
      <c r="L28" s="25"/>
      <c r="M28" s="28"/>
      <c r="N28" s="14"/>
      <c r="O28" s="9"/>
      <c r="Q28" s="52" t="s">
        <v>116</v>
      </c>
      <c r="U28" s="21" t="s">
        <v>76</v>
      </c>
      <c r="V28" s="22" t="s">
        <v>113</v>
      </c>
      <c r="W28" s="22" t="str">
        <f t="shared" si="0"/>
        <v>5,000</v>
      </c>
      <c r="X28" s="22" t="s">
        <v>113</v>
      </c>
      <c r="Y28" s="22" t="str">
        <f t="shared" si="0"/>
        <v>5,000</v>
      </c>
    </row>
    <row r="29" spans="1:25" ht="30" customHeight="1">
      <c r="A29" s="9">
        <v>18</v>
      </c>
      <c r="B29" s="24" ph="1"/>
      <c r="C29" s="25" ph="1"/>
      <c r="D29" s="25" ph="1"/>
      <c r="E29" s="9"/>
      <c r="F29" s="11"/>
      <c r="G29" s="14" t="s">
        <v>10</v>
      </c>
      <c r="H29" s="11"/>
      <c r="I29" s="14" t="s">
        <v>12</v>
      </c>
      <c r="J29" s="26"/>
      <c r="K29" s="27"/>
      <c r="L29" s="25"/>
      <c r="M29" s="28"/>
      <c r="N29" s="14"/>
      <c r="O29" s="9"/>
      <c r="Q29" s="53"/>
      <c r="U29" s="21" t="s">
        <v>77</v>
      </c>
      <c r="V29" s="22" t="s">
        <v>113</v>
      </c>
      <c r="W29" s="22" t="str">
        <f t="shared" si="0"/>
        <v>5,000</v>
      </c>
      <c r="X29" s="22"/>
      <c r="Y29" s="22" t="str">
        <f t="shared" si="0"/>
        <v/>
      </c>
    </row>
    <row r="30" spans="1:25" ht="30" customHeight="1">
      <c r="A30" s="9">
        <v>19</v>
      </c>
      <c r="B30" s="31" ph="1"/>
      <c r="C30" s="32" ph="1"/>
      <c r="D30" s="32" ph="1"/>
      <c r="E30" s="9"/>
      <c r="F30" s="11"/>
      <c r="G30" s="14" t="s">
        <v>10</v>
      </c>
      <c r="H30" s="11"/>
      <c r="I30" s="14" t="s">
        <v>12</v>
      </c>
      <c r="J30" s="26"/>
      <c r="K30" s="27"/>
      <c r="L30" s="25"/>
      <c r="M30" s="28"/>
      <c r="N30" s="14"/>
      <c r="O30" s="9"/>
      <c r="Q30" s="54"/>
      <c r="U30" s="21" t="s">
        <v>40</v>
      </c>
      <c r="V30" s="22" t="s">
        <v>113</v>
      </c>
      <c r="W30" s="22" t="str">
        <f t="shared" si="0"/>
        <v>5,000</v>
      </c>
      <c r="X30" s="22" t="s">
        <v>113</v>
      </c>
      <c r="Y30" s="22" t="str">
        <f t="shared" si="0"/>
        <v>5,000</v>
      </c>
    </row>
    <row r="31" spans="1:25" ht="30" customHeight="1">
      <c r="A31" s="9">
        <v>20</v>
      </c>
      <c r="B31" s="24" ph="1"/>
      <c r="C31" s="25" ph="1"/>
      <c r="D31" s="25" ph="1"/>
      <c r="E31" s="9"/>
      <c r="F31" s="11"/>
      <c r="G31" s="14" t="s">
        <v>10</v>
      </c>
      <c r="H31" s="11"/>
      <c r="I31" s="14" t="s">
        <v>12</v>
      </c>
      <c r="J31" s="26"/>
      <c r="K31" s="27"/>
      <c r="L31" s="25"/>
      <c r="M31" s="28"/>
      <c r="N31" s="14"/>
      <c r="O31" s="9"/>
      <c r="R31" s="17"/>
      <c r="S31" s="17"/>
      <c r="T31" s="17"/>
      <c r="U31" s="21" t="s">
        <v>41</v>
      </c>
      <c r="V31" s="22" t="s">
        <v>112</v>
      </c>
      <c r="W31" s="22" t="str">
        <f t="shared" si="0"/>
        <v>5,000</v>
      </c>
      <c r="X31" s="22" t="s">
        <v>112</v>
      </c>
      <c r="Y31" s="22" t="str">
        <f t="shared" si="0"/>
        <v>5,000</v>
      </c>
    </row>
    <row r="32" spans="1:25" ht="30" customHeight="1">
      <c r="A32" s="10">
        <v>21</v>
      </c>
      <c r="B32" s="31" ph="1"/>
      <c r="C32" s="32" ph="1"/>
      <c r="D32" s="32" ph="1"/>
      <c r="E32" s="9"/>
      <c r="F32" s="11"/>
      <c r="G32" s="12" t="s">
        <v>16</v>
      </c>
      <c r="H32" s="11"/>
      <c r="I32" s="13" t="s">
        <v>14</v>
      </c>
      <c r="J32" s="26"/>
      <c r="K32" s="27"/>
      <c r="L32" s="30"/>
      <c r="M32" s="30"/>
      <c r="N32" s="9"/>
      <c r="O32" s="9"/>
      <c r="R32" s="17"/>
      <c r="S32" s="17"/>
      <c r="T32" s="17"/>
      <c r="U32" s="21" t="s">
        <v>42</v>
      </c>
      <c r="V32" s="22" t="s">
        <v>111</v>
      </c>
      <c r="W32" s="22" t="str">
        <f t="shared" si="0"/>
        <v>20,000</v>
      </c>
      <c r="X32" s="22" t="s">
        <v>112</v>
      </c>
      <c r="Y32" s="22" t="str">
        <f t="shared" si="0"/>
        <v>5,000</v>
      </c>
    </row>
    <row r="33" spans="1:25" ht="30" customHeight="1">
      <c r="A33" s="9">
        <v>22</v>
      </c>
      <c r="B33" s="24" ph="1"/>
      <c r="C33" s="25" ph="1"/>
      <c r="D33" s="25" ph="1"/>
      <c r="E33" s="9"/>
      <c r="F33" s="11"/>
      <c r="G33" s="14" t="s">
        <v>10</v>
      </c>
      <c r="H33" s="11"/>
      <c r="I33" s="14" t="s">
        <v>12</v>
      </c>
      <c r="J33" s="26"/>
      <c r="K33" s="27"/>
      <c r="L33" s="30"/>
      <c r="M33" s="30"/>
      <c r="N33" s="9"/>
      <c r="O33" s="9"/>
      <c r="P33" s="4"/>
      <c r="U33" s="21" t="s">
        <v>43</v>
      </c>
      <c r="V33" s="22" t="s">
        <v>113</v>
      </c>
      <c r="W33" s="22" t="str">
        <f t="shared" si="0"/>
        <v>5,000</v>
      </c>
      <c r="X33" s="22" t="s">
        <v>113</v>
      </c>
      <c r="Y33" s="22" t="str">
        <f t="shared" si="0"/>
        <v>5,000</v>
      </c>
    </row>
    <row r="34" spans="1:25" ht="30" customHeight="1">
      <c r="A34" s="10">
        <v>23</v>
      </c>
      <c r="B34" s="31" ph="1"/>
      <c r="C34" s="32" ph="1"/>
      <c r="D34" s="32" ph="1"/>
      <c r="E34" s="9"/>
      <c r="F34" s="11"/>
      <c r="G34" s="14" t="s">
        <v>10</v>
      </c>
      <c r="H34" s="11"/>
      <c r="I34" s="14" t="s">
        <v>12</v>
      </c>
      <c r="J34" s="26"/>
      <c r="K34" s="27"/>
      <c r="L34" s="30"/>
      <c r="M34" s="30"/>
      <c r="N34" s="9"/>
      <c r="O34" s="9"/>
      <c r="U34" s="21" t="s">
        <v>78</v>
      </c>
      <c r="V34" s="22" t="s">
        <v>113</v>
      </c>
      <c r="W34" s="22" t="str">
        <f t="shared" si="0"/>
        <v>5,000</v>
      </c>
      <c r="X34" s="22" t="s">
        <v>113</v>
      </c>
      <c r="Y34" s="22" t="str">
        <f t="shared" si="0"/>
        <v>5,000</v>
      </c>
    </row>
    <row r="35" spans="1:25" ht="30" customHeight="1">
      <c r="A35" s="9">
        <v>24</v>
      </c>
      <c r="B35" s="24" ph="1"/>
      <c r="C35" s="25" ph="1"/>
      <c r="D35" s="25" ph="1"/>
      <c r="E35" s="9"/>
      <c r="F35" s="11"/>
      <c r="G35" s="14" t="s">
        <v>10</v>
      </c>
      <c r="H35" s="11"/>
      <c r="I35" s="14" t="s">
        <v>12</v>
      </c>
      <c r="J35" s="26"/>
      <c r="K35" s="27"/>
      <c r="L35" s="30"/>
      <c r="M35" s="30"/>
      <c r="N35" s="9"/>
      <c r="O35" s="9"/>
      <c r="U35" s="21" t="s">
        <v>79</v>
      </c>
      <c r="V35" s="22" t="s">
        <v>113</v>
      </c>
      <c r="W35" s="22" t="str">
        <f t="shared" si="0"/>
        <v>5,000</v>
      </c>
      <c r="X35" s="22" t="s">
        <v>111</v>
      </c>
      <c r="Y35" s="22" t="str">
        <f t="shared" si="0"/>
        <v>20,000</v>
      </c>
    </row>
    <row r="36" spans="1:25" ht="30" customHeight="1">
      <c r="A36" s="10">
        <v>25</v>
      </c>
      <c r="B36" s="31" ph="1"/>
      <c r="C36" s="32" ph="1"/>
      <c r="D36" s="32" ph="1"/>
      <c r="E36" s="9"/>
      <c r="F36" s="11"/>
      <c r="G36" s="14" t="s">
        <v>10</v>
      </c>
      <c r="H36" s="11"/>
      <c r="I36" s="14" t="s">
        <v>12</v>
      </c>
      <c r="J36" s="26"/>
      <c r="K36" s="27"/>
      <c r="L36" s="30"/>
      <c r="M36" s="30"/>
      <c r="N36" s="9"/>
      <c r="O36" s="9"/>
      <c r="U36" s="21" t="s">
        <v>44</v>
      </c>
      <c r="V36" s="22" t="s">
        <v>112</v>
      </c>
      <c r="W36" s="22" t="str">
        <f t="shared" si="0"/>
        <v>5,000</v>
      </c>
      <c r="X36" s="22"/>
      <c r="Y36" s="22" t="str">
        <f t="shared" si="0"/>
        <v/>
      </c>
    </row>
    <row r="37" spans="1:25" ht="30" customHeight="1">
      <c r="A37" s="9">
        <v>26</v>
      </c>
      <c r="B37" s="24" ph="1"/>
      <c r="C37" s="25" ph="1"/>
      <c r="D37" s="25" ph="1"/>
      <c r="E37" s="9"/>
      <c r="F37" s="11"/>
      <c r="G37" s="14" t="s">
        <v>10</v>
      </c>
      <c r="H37" s="11"/>
      <c r="I37" s="14" t="s">
        <v>12</v>
      </c>
      <c r="J37" s="26"/>
      <c r="K37" s="27"/>
      <c r="L37" s="25"/>
      <c r="M37" s="28"/>
      <c r="N37" s="14"/>
      <c r="O37" s="9"/>
      <c r="U37" s="21" t="s">
        <v>80</v>
      </c>
      <c r="V37" s="22"/>
      <c r="W37" s="22" t="str">
        <f t="shared" si="0"/>
        <v/>
      </c>
      <c r="X37" s="22" t="s">
        <v>112</v>
      </c>
      <c r="Y37" s="22" t="str">
        <f t="shared" si="0"/>
        <v>5,000</v>
      </c>
    </row>
    <row r="38" spans="1:25" ht="30" customHeight="1">
      <c r="A38" s="10">
        <v>27</v>
      </c>
      <c r="B38" s="31" ph="1"/>
      <c r="C38" s="32" ph="1"/>
      <c r="D38" s="32" ph="1"/>
      <c r="E38" s="9"/>
      <c r="F38" s="11"/>
      <c r="G38" s="14" t="s">
        <v>10</v>
      </c>
      <c r="H38" s="11"/>
      <c r="I38" s="14" t="s">
        <v>12</v>
      </c>
      <c r="J38" s="26"/>
      <c r="K38" s="27"/>
      <c r="L38" s="25"/>
      <c r="M38" s="28"/>
      <c r="N38" s="14"/>
      <c r="O38" s="9"/>
      <c r="U38" s="21" t="s">
        <v>81</v>
      </c>
      <c r="V38" s="22" t="s">
        <v>113</v>
      </c>
      <c r="W38" s="22" t="str">
        <f t="shared" si="0"/>
        <v>5,000</v>
      </c>
      <c r="X38" s="22" t="s">
        <v>113</v>
      </c>
      <c r="Y38" s="22" t="str">
        <f t="shared" si="0"/>
        <v>5,000</v>
      </c>
    </row>
    <row r="39" spans="1:25" ht="30" customHeight="1">
      <c r="A39" s="9">
        <v>28</v>
      </c>
      <c r="B39" s="24" ph="1"/>
      <c r="C39" s="25" ph="1"/>
      <c r="D39" s="25" ph="1"/>
      <c r="E39" s="9"/>
      <c r="F39" s="11"/>
      <c r="G39" s="14" t="s">
        <v>10</v>
      </c>
      <c r="H39" s="11"/>
      <c r="I39" s="14" t="s">
        <v>12</v>
      </c>
      <c r="J39" s="26"/>
      <c r="K39" s="27"/>
      <c r="L39" s="25"/>
      <c r="M39" s="28"/>
      <c r="N39" s="14"/>
      <c r="O39" s="9"/>
      <c r="U39" s="21" t="s">
        <v>82</v>
      </c>
      <c r="V39" s="22" t="s">
        <v>113</v>
      </c>
      <c r="W39" s="22" t="str">
        <f t="shared" si="0"/>
        <v>5,000</v>
      </c>
      <c r="X39" s="22"/>
      <c r="Y39" s="22" t="str">
        <f t="shared" si="0"/>
        <v/>
      </c>
    </row>
    <row r="40" spans="1:25" ht="30" customHeight="1">
      <c r="A40" s="10">
        <v>29</v>
      </c>
      <c r="B40" s="31" ph="1"/>
      <c r="C40" s="32" ph="1"/>
      <c r="D40" s="32" ph="1"/>
      <c r="E40" s="9"/>
      <c r="F40" s="11"/>
      <c r="G40" s="14" t="s">
        <v>10</v>
      </c>
      <c r="H40" s="11"/>
      <c r="I40" s="14" t="s">
        <v>12</v>
      </c>
      <c r="J40" s="26"/>
      <c r="K40" s="27"/>
      <c r="L40" s="25"/>
      <c r="M40" s="28"/>
      <c r="N40" s="14"/>
      <c r="O40" s="9"/>
      <c r="U40" s="21" t="s">
        <v>83</v>
      </c>
      <c r="V40" s="22" t="s">
        <v>113</v>
      </c>
      <c r="W40" s="22" t="str">
        <f t="shared" si="0"/>
        <v>5,000</v>
      </c>
      <c r="X40" s="22" t="s">
        <v>113</v>
      </c>
      <c r="Y40" s="22" t="str">
        <f t="shared" si="0"/>
        <v>5,000</v>
      </c>
    </row>
    <row r="41" spans="1:25" ht="30" customHeight="1">
      <c r="A41" s="9">
        <v>30</v>
      </c>
      <c r="B41" s="24" ph="1"/>
      <c r="C41" s="25" ph="1"/>
      <c r="D41" s="25" ph="1"/>
      <c r="E41" s="9"/>
      <c r="F41" s="11"/>
      <c r="G41" s="14" t="s">
        <v>10</v>
      </c>
      <c r="H41" s="11"/>
      <c r="I41" s="14" t="s">
        <v>12</v>
      </c>
      <c r="J41" s="26"/>
      <c r="K41" s="27"/>
      <c r="L41" s="25"/>
      <c r="M41" s="28"/>
      <c r="N41" s="14"/>
      <c r="O41" s="9"/>
      <c r="U41" s="21" t="s">
        <v>84</v>
      </c>
      <c r="V41" s="22" t="s">
        <v>112</v>
      </c>
      <c r="W41" s="22" t="str">
        <f t="shared" si="0"/>
        <v>5,000</v>
      </c>
      <c r="X41" s="22" t="s">
        <v>113</v>
      </c>
      <c r="Y41" s="22" t="str">
        <f t="shared" si="0"/>
        <v>5,000</v>
      </c>
    </row>
    <row r="42" spans="1:25" ht="30" customHeight="1">
      <c r="A42" s="10">
        <v>31</v>
      </c>
      <c r="B42" s="31" ph="1"/>
      <c r="C42" s="32" ph="1"/>
      <c r="D42" s="32" ph="1"/>
      <c r="E42" s="9"/>
      <c r="F42" s="11"/>
      <c r="G42" s="14" t="s">
        <v>10</v>
      </c>
      <c r="H42" s="11"/>
      <c r="I42" s="14" t="s">
        <v>12</v>
      </c>
      <c r="J42" s="26"/>
      <c r="K42" s="27"/>
      <c r="L42" s="25"/>
      <c r="M42" s="28"/>
      <c r="N42" s="14"/>
      <c r="O42" s="9"/>
      <c r="U42" s="21" t="s">
        <v>85</v>
      </c>
      <c r="V42" s="22" t="s">
        <v>113</v>
      </c>
      <c r="W42" s="22" t="str">
        <f t="shared" si="0"/>
        <v>5,000</v>
      </c>
      <c r="X42" s="22" t="s">
        <v>113</v>
      </c>
      <c r="Y42" s="22" t="str">
        <f t="shared" si="0"/>
        <v>5,000</v>
      </c>
    </row>
    <row r="43" spans="1:25" ht="30" customHeight="1">
      <c r="A43" s="9">
        <v>32</v>
      </c>
      <c r="B43" s="24" ph="1"/>
      <c r="C43" s="25" ph="1"/>
      <c r="D43" s="25" ph="1"/>
      <c r="E43" s="9"/>
      <c r="F43" s="11"/>
      <c r="G43" s="14" t="s">
        <v>10</v>
      </c>
      <c r="H43" s="11"/>
      <c r="I43" s="14" t="s">
        <v>12</v>
      </c>
      <c r="J43" s="26"/>
      <c r="K43" s="27"/>
      <c r="L43" s="25"/>
      <c r="M43" s="28"/>
      <c r="N43" s="14"/>
      <c r="O43" s="9"/>
      <c r="U43" s="21" t="s">
        <v>45</v>
      </c>
      <c r="V43" s="22" t="s">
        <v>113</v>
      </c>
      <c r="W43" s="22" t="str">
        <f t="shared" si="0"/>
        <v>5,000</v>
      </c>
      <c r="X43" s="22" t="s">
        <v>113</v>
      </c>
      <c r="Y43" s="22" t="str">
        <f t="shared" si="0"/>
        <v>5,000</v>
      </c>
    </row>
    <row r="44" spans="1:25" ht="30" customHeight="1">
      <c r="A44" s="10">
        <v>33</v>
      </c>
      <c r="B44" s="31" ph="1"/>
      <c r="C44" s="32" ph="1"/>
      <c r="D44" s="32" ph="1"/>
      <c r="E44" s="9"/>
      <c r="F44" s="11"/>
      <c r="G44" s="14" t="s">
        <v>10</v>
      </c>
      <c r="H44" s="11"/>
      <c r="I44" s="14" t="s">
        <v>12</v>
      </c>
      <c r="J44" s="26"/>
      <c r="K44" s="27"/>
      <c r="L44" s="25"/>
      <c r="M44" s="28"/>
      <c r="N44" s="14"/>
      <c r="O44" s="9"/>
      <c r="U44" s="21" t="s">
        <v>46</v>
      </c>
      <c r="V44" s="22" t="s">
        <v>113</v>
      </c>
      <c r="W44" s="22" t="str">
        <f t="shared" si="0"/>
        <v>5,000</v>
      </c>
      <c r="X44" s="22"/>
      <c r="Y44" s="22" t="str">
        <f t="shared" si="0"/>
        <v/>
      </c>
    </row>
    <row r="45" spans="1:25" ht="30" customHeight="1">
      <c r="A45" s="9">
        <v>34</v>
      </c>
      <c r="B45" s="24" ph="1"/>
      <c r="C45" s="25" ph="1"/>
      <c r="D45" s="25" ph="1"/>
      <c r="E45" s="9"/>
      <c r="F45" s="11"/>
      <c r="G45" s="14" t="s">
        <v>10</v>
      </c>
      <c r="H45" s="11"/>
      <c r="I45" s="14" t="s">
        <v>12</v>
      </c>
      <c r="J45" s="26"/>
      <c r="K45" s="27"/>
      <c r="L45" s="25"/>
      <c r="M45" s="28"/>
      <c r="N45" s="14"/>
      <c r="O45" s="9"/>
      <c r="U45" s="21" t="s">
        <v>47</v>
      </c>
      <c r="V45" s="22" t="s">
        <v>113</v>
      </c>
      <c r="W45" s="22" t="str">
        <f t="shared" si="0"/>
        <v>5,000</v>
      </c>
      <c r="X45" s="22" t="s">
        <v>113</v>
      </c>
      <c r="Y45" s="22" t="str">
        <f t="shared" si="0"/>
        <v>5,000</v>
      </c>
    </row>
    <row r="46" spans="1:25" ht="30" customHeight="1">
      <c r="A46" s="10">
        <v>35</v>
      </c>
      <c r="B46" s="31" ph="1"/>
      <c r="C46" s="32" ph="1"/>
      <c r="D46" s="32" ph="1"/>
      <c r="E46" s="9"/>
      <c r="F46" s="11"/>
      <c r="G46" s="14" t="s">
        <v>10</v>
      </c>
      <c r="H46" s="11"/>
      <c r="I46" s="14" t="s">
        <v>12</v>
      </c>
      <c r="J46" s="26"/>
      <c r="K46" s="27"/>
      <c r="L46" s="25"/>
      <c r="M46" s="28"/>
      <c r="N46" s="14"/>
      <c r="O46" s="9"/>
      <c r="U46" s="21" t="s">
        <v>86</v>
      </c>
      <c r="V46" s="22" t="s">
        <v>113</v>
      </c>
      <c r="W46" s="22" t="str">
        <f t="shared" si="0"/>
        <v>5,000</v>
      </c>
      <c r="X46" s="22" t="s">
        <v>113</v>
      </c>
      <c r="Y46" s="22" t="str">
        <f t="shared" si="0"/>
        <v>5,000</v>
      </c>
    </row>
    <row r="47" spans="1:25" ht="30" customHeight="1">
      <c r="A47" s="9">
        <v>36</v>
      </c>
      <c r="B47" s="24" ph="1"/>
      <c r="C47" s="25" ph="1"/>
      <c r="D47" s="25" ph="1"/>
      <c r="E47" s="9"/>
      <c r="F47" s="11"/>
      <c r="G47" s="14" t="s">
        <v>10</v>
      </c>
      <c r="H47" s="11"/>
      <c r="I47" s="14" t="s">
        <v>12</v>
      </c>
      <c r="J47" s="26"/>
      <c r="K47" s="27"/>
      <c r="L47" s="25"/>
      <c r="M47" s="28"/>
      <c r="N47" s="14"/>
      <c r="O47" s="9"/>
      <c r="U47" s="21" t="s">
        <v>87</v>
      </c>
      <c r="V47" s="22" t="s">
        <v>113</v>
      </c>
      <c r="W47" s="22" t="str">
        <f t="shared" si="0"/>
        <v>5,000</v>
      </c>
      <c r="X47" s="22" t="s">
        <v>113</v>
      </c>
      <c r="Y47" s="22" t="str">
        <f t="shared" si="0"/>
        <v>5,000</v>
      </c>
    </row>
    <row r="48" spans="1:25" ht="30" customHeight="1">
      <c r="A48" s="10">
        <v>37</v>
      </c>
      <c r="B48" s="31" ph="1"/>
      <c r="C48" s="32" ph="1"/>
      <c r="D48" s="32" ph="1"/>
      <c r="E48" s="9"/>
      <c r="F48" s="11"/>
      <c r="G48" s="14" t="s">
        <v>10</v>
      </c>
      <c r="H48" s="11"/>
      <c r="I48" s="14" t="s">
        <v>12</v>
      </c>
      <c r="J48" s="26"/>
      <c r="K48" s="27"/>
      <c r="L48" s="25"/>
      <c r="M48" s="28"/>
      <c r="N48" s="14"/>
      <c r="O48" s="9"/>
      <c r="U48" s="21" t="s">
        <v>88</v>
      </c>
      <c r="V48" s="22" t="s">
        <v>113</v>
      </c>
      <c r="W48" s="22" t="str">
        <f t="shared" si="0"/>
        <v>5,000</v>
      </c>
      <c r="X48" s="22"/>
      <c r="Y48" s="22" t="str">
        <f t="shared" si="0"/>
        <v/>
      </c>
    </row>
    <row r="49" spans="1:25" ht="30" customHeight="1">
      <c r="A49" s="9">
        <v>38</v>
      </c>
      <c r="B49" s="24" ph="1"/>
      <c r="C49" s="25" ph="1"/>
      <c r="D49" s="25" ph="1"/>
      <c r="E49" s="9"/>
      <c r="F49" s="11"/>
      <c r="G49" s="14" t="s">
        <v>10</v>
      </c>
      <c r="H49" s="11"/>
      <c r="I49" s="14" t="s">
        <v>12</v>
      </c>
      <c r="J49" s="26"/>
      <c r="K49" s="27"/>
      <c r="L49" s="25"/>
      <c r="M49" s="28"/>
      <c r="N49" s="14"/>
      <c r="O49" s="9"/>
      <c r="U49" s="21" t="s">
        <v>89</v>
      </c>
      <c r="V49" s="22" t="s">
        <v>112</v>
      </c>
      <c r="W49" s="22" t="str">
        <f t="shared" si="0"/>
        <v>5,000</v>
      </c>
      <c r="X49" s="22"/>
      <c r="Y49" s="22" t="str">
        <f t="shared" si="0"/>
        <v/>
      </c>
    </row>
    <row r="50" spans="1:25" ht="30" customHeight="1">
      <c r="A50" s="10">
        <v>39</v>
      </c>
      <c r="B50" s="31" ph="1"/>
      <c r="C50" s="32" ph="1"/>
      <c r="D50" s="32" ph="1"/>
      <c r="E50" s="9"/>
      <c r="F50" s="11"/>
      <c r="G50" s="14" t="s">
        <v>10</v>
      </c>
      <c r="H50" s="11"/>
      <c r="I50" s="14" t="s">
        <v>12</v>
      </c>
      <c r="J50" s="26"/>
      <c r="K50" s="27"/>
      <c r="L50" s="25"/>
      <c r="M50" s="28"/>
      <c r="N50" s="14"/>
      <c r="O50" s="9"/>
      <c r="U50" s="21" t="s">
        <v>90</v>
      </c>
      <c r="V50" s="22" t="s">
        <v>113</v>
      </c>
      <c r="W50" s="22" t="str">
        <f t="shared" si="0"/>
        <v>5,000</v>
      </c>
      <c r="X50" s="22"/>
      <c r="Y50" s="22" t="str">
        <f t="shared" si="0"/>
        <v/>
      </c>
    </row>
    <row r="51" spans="1:25" ht="30" customHeight="1">
      <c r="A51" s="9">
        <v>40</v>
      </c>
      <c r="B51" s="24" ph="1"/>
      <c r="C51" s="25" ph="1"/>
      <c r="D51" s="25" ph="1"/>
      <c r="E51" s="9"/>
      <c r="F51" s="11"/>
      <c r="G51" s="14" t="s">
        <v>10</v>
      </c>
      <c r="H51" s="11"/>
      <c r="I51" s="14" t="s">
        <v>12</v>
      </c>
      <c r="J51" s="26"/>
      <c r="K51" s="27"/>
      <c r="L51" s="25"/>
      <c r="M51" s="28"/>
      <c r="N51" s="14"/>
      <c r="O51" s="9"/>
      <c r="U51" s="21" t="s">
        <v>48</v>
      </c>
      <c r="V51" s="22" t="s">
        <v>113</v>
      </c>
      <c r="W51" s="22" t="str">
        <f t="shared" si="0"/>
        <v>5,000</v>
      </c>
      <c r="X51" s="22" t="s">
        <v>112</v>
      </c>
      <c r="Y51" s="22" t="str">
        <f t="shared" si="0"/>
        <v>5,000</v>
      </c>
    </row>
    <row r="52" spans="1:25" ht="30" customHeight="1">
      <c r="A52" s="10">
        <v>41</v>
      </c>
      <c r="B52" s="31" ph="1"/>
      <c r="C52" s="32" ph="1"/>
      <c r="D52" s="32" ph="1"/>
      <c r="E52" s="9"/>
      <c r="F52" s="11"/>
      <c r="G52" s="14" t="s">
        <v>10</v>
      </c>
      <c r="H52" s="11"/>
      <c r="I52" s="14" t="s">
        <v>12</v>
      </c>
      <c r="J52" s="26"/>
      <c r="K52" s="27"/>
      <c r="L52" s="25"/>
      <c r="M52" s="28"/>
      <c r="N52" s="14"/>
      <c r="O52" s="9"/>
      <c r="U52" s="21" t="s">
        <v>49</v>
      </c>
      <c r="V52" s="22" t="s">
        <v>113</v>
      </c>
      <c r="W52" s="22" t="str">
        <f t="shared" si="0"/>
        <v>5,000</v>
      </c>
      <c r="X52" s="22" t="s">
        <v>113</v>
      </c>
      <c r="Y52" s="22" t="str">
        <f t="shared" si="0"/>
        <v>5,000</v>
      </c>
    </row>
    <row r="53" spans="1:25" ht="30" customHeight="1">
      <c r="A53" s="9">
        <v>42</v>
      </c>
      <c r="B53" s="24" ph="1"/>
      <c r="C53" s="25" ph="1"/>
      <c r="D53" s="25" ph="1"/>
      <c r="E53" s="9"/>
      <c r="F53" s="11"/>
      <c r="G53" s="14" t="s">
        <v>10</v>
      </c>
      <c r="H53" s="11"/>
      <c r="I53" s="14" t="s">
        <v>12</v>
      </c>
      <c r="J53" s="26"/>
      <c r="K53" s="27"/>
      <c r="L53" s="25"/>
      <c r="M53" s="28"/>
      <c r="N53" s="14"/>
      <c r="O53" s="9"/>
      <c r="U53" s="21" t="s">
        <v>91</v>
      </c>
      <c r="V53" s="22" t="s">
        <v>113</v>
      </c>
      <c r="W53" s="22" t="str">
        <f t="shared" si="0"/>
        <v>5,000</v>
      </c>
      <c r="X53" s="22"/>
      <c r="Y53" s="22" t="str">
        <f t="shared" si="0"/>
        <v/>
      </c>
    </row>
    <row r="54" spans="1:25" ht="30" customHeight="1">
      <c r="A54" s="10">
        <v>43</v>
      </c>
      <c r="B54" s="31" ph="1"/>
      <c r="C54" s="32" ph="1"/>
      <c r="D54" s="32" ph="1"/>
      <c r="E54" s="9"/>
      <c r="F54" s="11"/>
      <c r="G54" s="14" t="s">
        <v>10</v>
      </c>
      <c r="H54" s="11"/>
      <c r="I54" s="14" t="s">
        <v>12</v>
      </c>
      <c r="J54" s="26"/>
      <c r="K54" s="27"/>
      <c r="L54" s="25"/>
      <c r="M54" s="28"/>
      <c r="N54" s="14"/>
      <c r="O54" s="9"/>
      <c r="U54" s="21" t="s">
        <v>92</v>
      </c>
      <c r="V54" s="22" t="s">
        <v>113</v>
      </c>
      <c r="W54" s="22" t="str">
        <f t="shared" si="0"/>
        <v>5,000</v>
      </c>
      <c r="X54" s="22" t="s">
        <v>113</v>
      </c>
      <c r="Y54" s="22" t="str">
        <f t="shared" si="0"/>
        <v>5,000</v>
      </c>
    </row>
    <row r="55" spans="1:25" ht="30" customHeight="1">
      <c r="A55" s="9">
        <v>44</v>
      </c>
      <c r="B55" s="24" ph="1"/>
      <c r="C55" s="25" ph="1"/>
      <c r="D55" s="25" ph="1"/>
      <c r="E55" s="9"/>
      <c r="F55" s="11"/>
      <c r="G55" s="14" t="s">
        <v>10</v>
      </c>
      <c r="H55" s="11"/>
      <c r="I55" s="14" t="s">
        <v>12</v>
      </c>
      <c r="J55" s="26"/>
      <c r="K55" s="27"/>
      <c r="L55" s="25"/>
      <c r="M55" s="28"/>
      <c r="N55" s="14"/>
      <c r="O55" s="9"/>
      <c r="U55" s="21" t="s">
        <v>114</v>
      </c>
      <c r="V55" s="22" t="s">
        <v>113</v>
      </c>
      <c r="W55" s="22" t="str">
        <f t="shared" si="0"/>
        <v>5,000</v>
      </c>
      <c r="X55" s="22"/>
      <c r="Y55" s="22" t="str">
        <f t="shared" si="0"/>
        <v/>
      </c>
    </row>
    <row r="56" spans="1:25" ht="30" customHeight="1">
      <c r="A56" s="10">
        <v>45</v>
      </c>
      <c r="B56" s="31" ph="1"/>
      <c r="C56" s="32" ph="1"/>
      <c r="D56" s="32" ph="1"/>
      <c r="E56" s="9"/>
      <c r="F56" s="11"/>
      <c r="G56" s="14" t="s">
        <v>10</v>
      </c>
      <c r="H56" s="11"/>
      <c r="I56" s="14" t="s">
        <v>12</v>
      </c>
      <c r="J56" s="26"/>
      <c r="K56" s="27"/>
      <c r="L56" s="25"/>
      <c r="M56" s="28"/>
      <c r="N56" s="14"/>
      <c r="O56" s="9"/>
      <c r="U56" s="21" t="s">
        <v>93</v>
      </c>
      <c r="V56" s="22"/>
      <c r="W56" s="22" t="str">
        <f t="shared" si="0"/>
        <v/>
      </c>
      <c r="X56" s="22" t="s">
        <v>113</v>
      </c>
      <c r="Y56" s="22" t="str">
        <f t="shared" si="0"/>
        <v>5,000</v>
      </c>
    </row>
    <row r="57" spans="1:25" ht="30" customHeight="1">
      <c r="A57" s="9">
        <v>46</v>
      </c>
      <c r="B57" s="24" ph="1"/>
      <c r="C57" s="25" ph="1"/>
      <c r="D57" s="25" ph="1"/>
      <c r="E57" s="9"/>
      <c r="F57" s="11"/>
      <c r="G57" s="14" t="s">
        <v>10</v>
      </c>
      <c r="H57" s="11"/>
      <c r="I57" s="14" t="s">
        <v>12</v>
      </c>
      <c r="J57" s="26"/>
      <c r="K57" s="27"/>
      <c r="L57" s="25"/>
      <c r="M57" s="28"/>
      <c r="N57" s="14"/>
      <c r="O57" s="9"/>
      <c r="U57" s="21" t="s">
        <v>94</v>
      </c>
      <c r="V57" s="22" t="s">
        <v>112</v>
      </c>
      <c r="W57" s="22" t="str">
        <f t="shared" si="0"/>
        <v>5,000</v>
      </c>
      <c r="X57" s="22" t="s">
        <v>111</v>
      </c>
      <c r="Y57" s="22" t="str">
        <f t="shared" si="0"/>
        <v>20,000</v>
      </c>
    </row>
    <row r="58" spans="1:25" ht="30" customHeight="1">
      <c r="A58" s="10">
        <v>47</v>
      </c>
      <c r="B58" s="31" ph="1"/>
      <c r="C58" s="32" ph="1"/>
      <c r="D58" s="32" ph="1"/>
      <c r="E58" s="9"/>
      <c r="F58" s="11"/>
      <c r="G58" s="14" t="s">
        <v>10</v>
      </c>
      <c r="H58" s="11"/>
      <c r="I58" s="14" t="s">
        <v>12</v>
      </c>
      <c r="J58" s="26"/>
      <c r="K58" s="27"/>
      <c r="L58" s="25"/>
      <c r="M58" s="28"/>
      <c r="N58" s="14"/>
      <c r="O58" s="9"/>
      <c r="U58" s="21" t="s">
        <v>95</v>
      </c>
      <c r="V58" s="22" t="s">
        <v>112</v>
      </c>
      <c r="W58" s="22" t="str">
        <f t="shared" si="0"/>
        <v>5,000</v>
      </c>
      <c r="X58" s="22"/>
      <c r="Y58" s="22" t="str">
        <f t="shared" si="0"/>
        <v/>
      </c>
    </row>
    <row r="59" spans="1:25" ht="30" customHeight="1">
      <c r="A59" s="9">
        <v>48</v>
      </c>
      <c r="B59" s="24" ph="1"/>
      <c r="C59" s="25" ph="1"/>
      <c r="D59" s="25" ph="1"/>
      <c r="E59" s="9"/>
      <c r="F59" s="11"/>
      <c r="G59" s="14" t="s">
        <v>10</v>
      </c>
      <c r="H59" s="11"/>
      <c r="I59" s="14" t="s">
        <v>12</v>
      </c>
      <c r="J59" s="26"/>
      <c r="K59" s="27"/>
      <c r="L59" s="25"/>
      <c r="M59" s="28"/>
      <c r="N59" s="14"/>
      <c r="O59" s="9"/>
      <c r="U59" s="21" t="s">
        <v>50</v>
      </c>
      <c r="V59" s="22" t="s">
        <v>113</v>
      </c>
      <c r="W59" s="22" t="str">
        <f t="shared" si="0"/>
        <v>5,000</v>
      </c>
      <c r="X59" s="22" t="s">
        <v>113</v>
      </c>
      <c r="Y59" s="22" t="str">
        <f t="shared" si="0"/>
        <v>5,000</v>
      </c>
    </row>
    <row r="60" spans="1:25" ht="30" customHeight="1">
      <c r="A60" s="10">
        <v>49</v>
      </c>
      <c r="B60" s="24" ph="1"/>
      <c r="C60" s="25" ph="1"/>
      <c r="D60" s="25" ph="1"/>
      <c r="E60" s="9"/>
      <c r="F60" s="11"/>
      <c r="G60" s="14" t="s">
        <v>10</v>
      </c>
      <c r="H60" s="11"/>
      <c r="I60" s="14" t="s">
        <v>12</v>
      </c>
      <c r="J60" s="26"/>
      <c r="K60" s="27"/>
      <c r="L60" s="25"/>
      <c r="M60" s="28"/>
      <c r="N60" s="14"/>
      <c r="O60" s="9"/>
      <c r="U60" s="21" t="s">
        <v>51</v>
      </c>
      <c r="V60" s="22" t="s">
        <v>113</v>
      </c>
      <c r="W60" s="22" t="str">
        <f t="shared" si="0"/>
        <v>5,000</v>
      </c>
      <c r="X60" s="22" t="s">
        <v>113</v>
      </c>
      <c r="Y60" s="22" t="str">
        <f t="shared" si="0"/>
        <v>5,000</v>
      </c>
    </row>
    <row r="61" spans="1:25" ht="30" customHeight="1">
      <c r="A61" s="9">
        <v>50</v>
      </c>
      <c r="B61" s="24" ph="1"/>
      <c r="C61" s="25" ph="1"/>
      <c r="D61" s="25" ph="1"/>
      <c r="E61" s="9"/>
      <c r="F61" s="11"/>
      <c r="G61" s="14" t="s">
        <v>10</v>
      </c>
      <c r="H61" s="11"/>
      <c r="I61" s="14" t="s">
        <v>12</v>
      </c>
      <c r="J61" s="26"/>
      <c r="K61" s="27"/>
      <c r="L61" s="25"/>
      <c r="M61" s="28"/>
      <c r="N61" s="14"/>
      <c r="O61" s="9"/>
      <c r="U61" s="21" t="s">
        <v>52</v>
      </c>
      <c r="V61" s="22" t="s">
        <v>112</v>
      </c>
      <c r="W61" s="22" t="str">
        <f t="shared" si="0"/>
        <v>5,000</v>
      </c>
      <c r="X61" s="22"/>
      <c r="Y61" s="22" t="str">
        <f t="shared" si="0"/>
        <v/>
      </c>
    </row>
    <row r="62" spans="1:25" ht="30" customHeight="1">
      <c r="A62" s="10">
        <v>51</v>
      </c>
      <c r="B62" s="24" ph="1"/>
      <c r="C62" s="25" ph="1"/>
      <c r="D62" s="25" ph="1"/>
      <c r="E62" s="9"/>
      <c r="F62" s="11"/>
      <c r="G62" s="14" t="s">
        <v>10</v>
      </c>
      <c r="H62" s="11"/>
      <c r="I62" s="14" t="s">
        <v>12</v>
      </c>
      <c r="J62" s="26"/>
      <c r="K62" s="27"/>
      <c r="L62" s="25"/>
      <c r="M62" s="28"/>
      <c r="N62" s="14"/>
      <c r="O62" s="9"/>
      <c r="U62" s="21" t="s">
        <v>96</v>
      </c>
      <c r="V62" s="22"/>
      <c r="W62" s="22" t="str">
        <f t="shared" si="0"/>
        <v/>
      </c>
      <c r="X62" s="22" t="s">
        <v>112</v>
      </c>
      <c r="Y62" s="22" t="str">
        <f t="shared" si="0"/>
        <v>5,000</v>
      </c>
    </row>
    <row r="63" spans="1:25" ht="30" customHeight="1">
      <c r="A63" s="9">
        <v>52</v>
      </c>
      <c r="B63" s="24" ph="1"/>
      <c r="C63" s="25" ph="1"/>
      <c r="D63" s="25" ph="1"/>
      <c r="E63" s="9"/>
      <c r="F63" s="11"/>
      <c r="G63" s="14" t="s">
        <v>10</v>
      </c>
      <c r="H63" s="11"/>
      <c r="I63" s="14" t="s">
        <v>12</v>
      </c>
      <c r="J63" s="26"/>
      <c r="K63" s="27"/>
      <c r="L63" s="25"/>
      <c r="M63" s="28"/>
      <c r="N63" s="14"/>
      <c r="O63" s="9"/>
      <c r="U63" s="21" t="s">
        <v>97</v>
      </c>
      <c r="V63" s="22" t="s">
        <v>113</v>
      </c>
      <c r="W63" s="22" t="str">
        <f t="shared" si="0"/>
        <v>5,000</v>
      </c>
      <c r="X63" s="22" t="s">
        <v>112</v>
      </c>
      <c r="Y63" s="22" t="str">
        <f t="shared" si="0"/>
        <v>5,000</v>
      </c>
    </row>
    <row r="64" spans="1:25" ht="30" customHeight="1">
      <c r="A64" s="10">
        <v>53</v>
      </c>
      <c r="B64" s="24" ph="1"/>
      <c r="C64" s="25" ph="1"/>
      <c r="D64" s="25" ph="1"/>
      <c r="E64" s="9"/>
      <c r="F64" s="11"/>
      <c r="G64" s="14" t="s">
        <v>10</v>
      </c>
      <c r="H64" s="11"/>
      <c r="I64" s="14" t="s">
        <v>12</v>
      </c>
      <c r="J64" s="26"/>
      <c r="K64" s="27"/>
      <c r="L64" s="25"/>
      <c r="M64" s="28"/>
      <c r="N64" s="14"/>
      <c r="O64" s="9"/>
      <c r="U64" s="21" t="s">
        <v>98</v>
      </c>
      <c r="V64" s="22" t="s">
        <v>112</v>
      </c>
      <c r="W64" s="22" t="str">
        <f t="shared" ref="W64:Y75" si="1">IF(V64="","",IF(OR(V64="１部",V64="1部"),"20,000","5,000"))</f>
        <v>5,000</v>
      </c>
      <c r="X64" s="22"/>
      <c r="Y64" s="22" t="str">
        <f t="shared" si="1"/>
        <v/>
      </c>
    </row>
    <row r="65" spans="1:25" ht="30" customHeight="1">
      <c r="A65" s="9">
        <v>54</v>
      </c>
      <c r="B65" s="24" ph="1"/>
      <c r="C65" s="25" ph="1"/>
      <c r="D65" s="25" ph="1"/>
      <c r="E65" s="9"/>
      <c r="F65" s="11"/>
      <c r="G65" s="14" t="s">
        <v>10</v>
      </c>
      <c r="H65" s="11"/>
      <c r="I65" s="14" t="s">
        <v>12</v>
      </c>
      <c r="J65" s="26"/>
      <c r="K65" s="27"/>
      <c r="L65" s="25"/>
      <c r="M65" s="28"/>
      <c r="N65" s="14"/>
      <c r="O65" s="9"/>
      <c r="U65" s="21" t="s">
        <v>53</v>
      </c>
      <c r="V65" s="22" t="s">
        <v>113</v>
      </c>
      <c r="W65" s="22" t="str">
        <f t="shared" si="1"/>
        <v>5,000</v>
      </c>
      <c r="X65" s="22" t="s">
        <v>113</v>
      </c>
      <c r="Y65" s="22" t="str">
        <f t="shared" si="1"/>
        <v>5,000</v>
      </c>
    </row>
    <row r="66" spans="1:25" ht="30" customHeight="1">
      <c r="A66" s="10">
        <v>55</v>
      </c>
      <c r="B66" s="24" ph="1"/>
      <c r="C66" s="25" ph="1"/>
      <c r="D66" s="25" ph="1"/>
      <c r="E66" s="9"/>
      <c r="F66" s="11"/>
      <c r="G66" s="14" t="s">
        <v>10</v>
      </c>
      <c r="H66" s="11"/>
      <c r="I66" s="14" t="s">
        <v>12</v>
      </c>
      <c r="J66" s="26"/>
      <c r="K66" s="27"/>
      <c r="L66" s="25"/>
      <c r="M66" s="28"/>
      <c r="N66" s="14"/>
      <c r="O66" s="9"/>
      <c r="U66" s="21" t="s">
        <v>54</v>
      </c>
      <c r="V66" s="22" t="s">
        <v>112</v>
      </c>
      <c r="W66" s="22" t="str">
        <f t="shared" si="1"/>
        <v>5,000</v>
      </c>
      <c r="X66" s="22" t="s">
        <v>113</v>
      </c>
      <c r="Y66" s="22" t="str">
        <f t="shared" si="1"/>
        <v>5,000</v>
      </c>
    </row>
    <row r="67" spans="1:25" ht="30" customHeight="1">
      <c r="A67" s="9">
        <v>56</v>
      </c>
      <c r="B67" s="24" ph="1"/>
      <c r="C67" s="25" ph="1"/>
      <c r="D67" s="25" ph="1"/>
      <c r="E67" s="9"/>
      <c r="F67" s="11"/>
      <c r="G67" s="14" t="s">
        <v>10</v>
      </c>
      <c r="H67" s="11"/>
      <c r="I67" s="14" t="s">
        <v>12</v>
      </c>
      <c r="J67" s="26"/>
      <c r="K67" s="27"/>
      <c r="L67" s="25"/>
      <c r="M67" s="28"/>
      <c r="N67" s="14"/>
      <c r="O67" s="9"/>
      <c r="U67" s="21" t="s">
        <v>55</v>
      </c>
      <c r="V67" s="22" t="s">
        <v>113</v>
      </c>
      <c r="W67" s="22" t="str">
        <f t="shared" si="1"/>
        <v>5,000</v>
      </c>
      <c r="X67" s="22" t="s">
        <v>113</v>
      </c>
      <c r="Y67" s="22" t="str">
        <f t="shared" si="1"/>
        <v>5,000</v>
      </c>
    </row>
    <row r="68" spans="1:25" ht="30" customHeight="1">
      <c r="A68" s="10">
        <v>57</v>
      </c>
      <c r="B68" s="24" ph="1"/>
      <c r="C68" s="25" ph="1"/>
      <c r="D68" s="25" ph="1"/>
      <c r="E68" s="9"/>
      <c r="F68" s="11"/>
      <c r="G68" s="14" t="s">
        <v>10</v>
      </c>
      <c r="H68" s="11"/>
      <c r="I68" s="14" t="s">
        <v>12</v>
      </c>
      <c r="J68" s="26"/>
      <c r="K68" s="27"/>
      <c r="L68" s="25"/>
      <c r="M68" s="28"/>
      <c r="N68" s="14"/>
      <c r="O68" s="9"/>
      <c r="U68" s="21" t="s">
        <v>56</v>
      </c>
      <c r="V68" s="22" t="s">
        <v>113</v>
      </c>
      <c r="W68" s="22" t="str">
        <f t="shared" si="1"/>
        <v>5,000</v>
      </c>
      <c r="X68" s="22"/>
      <c r="Y68" s="22" t="str">
        <f t="shared" si="1"/>
        <v/>
      </c>
    </row>
    <row r="69" spans="1:25" ht="30" customHeight="1">
      <c r="A69" s="9">
        <v>58</v>
      </c>
      <c r="B69" s="24" ph="1"/>
      <c r="C69" s="25" ph="1"/>
      <c r="D69" s="25" ph="1"/>
      <c r="E69" s="9"/>
      <c r="F69" s="11"/>
      <c r="G69" s="14" t="s">
        <v>10</v>
      </c>
      <c r="H69" s="11"/>
      <c r="I69" s="14" t="s">
        <v>12</v>
      </c>
      <c r="J69" s="26"/>
      <c r="K69" s="27"/>
      <c r="L69" s="25"/>
      <c r="M69" s="28"/>
      <c r="N69" s="14"/>
      <c r="O69" s="9"/>
      <c r="U69" s="21" t="s">
        <v>57</v>
      </c>
      <c r="V69" s="22" t="s">
        <v>112</v>
      </c>
      <c r="W69" s="22" t="str">
        <f t="shared" si="1"/>
        <v>5,000</v>
      </c>
      <c r="X69" s="22"/>
      <c r="Y69" s="22" t="str">
        <f t="shared" si="1"/>
        <v/>
      </c>
    </row>
    <row r="70" spans="1:25" ht="30" customHeight="1">
      <c r="A70" s="10">
        <v>59</v>
      </c>
      <c r="B70" s="24" ph="1"/>
      <c r="C70" s="25" ph="1"/>
      <c r="D70" s="25" ph="1"/>
      <c r="E70" s="9"/>
      <c r="F70" s="11"/>
      <c r="G70" s="14" t="s">
        <v>10</v>
      </c>
      <c r="H70" s="11"/>
      <c r="I70" s="14" t="s">
        <v>12</v>
      </c>
      <c r="J70" s="26"/>
      <c r="K70" s="27"/>
      <c r="L70" s="25"/>
      <c r="M70" s="28"/>
      <c r="N70" s="14"/>
      <c r="O70" s="9"/>
      <c r="U70" s="21" t="s">
        <v>99</v>
      </c>
      <c r="V70" s="22"/>
      <c r="W70" s="22" t="str">
        <f t="shared" si="1"/>
        <v/>
      </c>
      <c r="X70" s="22" t="s">
        <v>111</v>
      </c>
      <c r="Y70" s="22" t="str">
        <f t="shared" si="1"/>
        <v>20,000</v>
      </c>
    </row>
    <row r="71" spans="1:25" ht="30" customHeight="1">
      <c r="A71" s="9">
        <v>60</v>
      </c>
      <c r="B71" s="24" ph="1"/>
      <c r="C71" s="25" ph="1"/>
      <c r="D71" s="25" ph="1"/>
      <c r="E71" s="9"/>
      <c r="F71" s="11"/>
      <c r="G71" s="14" t="s">
        <v>10</v>
      </c>
      <c r="H71" s="11"/>
      <c r="I71" s="14" t="s">
        <v>12</v>
      </c>
      <c r="J71" s="26"/>
      <c r="K71" s="27"/>
      <c r="L71" s="25"/>
      <c r="M71" s="28"/>
      <c r="N71" s="14"/>
      <c r="O71" s="9"/>
      <c r="U71" s="21" t="s">
        <v>58</v>
      </c>
      <c r="V71" s="22" t="s">
        <v>112</v>
      </c>
      <c r="W71" s="22" t="str">
        <f t="shared" si="1"/>
        <v>5,000</v>
      </c>
      <c r="X71" s="22" t="s">
        <v>113</v>
      </c>
      <c r="Y71" s="22" t="str">
        <f t="shared" si="1"/>
        <v>5,000</v>
      </c>
    </row>
    <row r="72" spans="1:25" ht="30" customHeight="1">
      <c r="A72" s="10">
        <v>61</v>
      </c>
      <c r="B72" s="24" ph="1"/>
      <c r="C72" s="25" ph="1"/>
      <c r="D72" s="25" ph="1"/>
      <c r="E72" s="9"/>
      <c r="F72" s="11"/>
      <c r="G72" s="14" t="s">
        <v>10</v>
      </c>
      <c r="H72" s="11"/>
      <c r="I72" s="14" t="s">
        <v>12</v>
      </c>
      <c r="J72" s="26"/>
      <c r="K72" s="27"/>
      <c r="L72" s="25"/>
      <c r="M72" s="28"/>
      <c r="N72" s="14"/>
      <c r="O72" s="9"/>
      <c r="U72" s="21" t="s">
        <v>100</v>
      </c>
      <c r="V72" s="22" t="s">
        <v>113</v>
      </c>
      <c r="W72" s="22" t="str">
        <f t="shared" si="1"/>
        <v>5,000</v>
      </c>
      <c r="X72" s="22" t="s">
        <v>112</v>
      </c>
      <c r="Y72" s="22" t="str">
        <f t="shared" si="1"/>
        <v>5,000</v>
      </c>
    </row>
    <row r="73" spans="1:25" ht="30" customHeight="1">
      <c r="A73" s="9">
        <v>62</v>
      </c>
      <c r="B73" s="24" ph="1"/>
      <c r="C73" s="25" ph="1"/>
      <c r="D73" s="25" ph="1"/>
      <c r="E73" s="9"/>
      <c r="F73" s="11"/>
      <c r="G73" s="14" t="s">
        <v>10</v>
      </c>
      <c r="H73" s="11"/>
      <c r="I73" s="14" t="s">
        <v>12</v>
      </c>
      <c r="J73" s="26"/>
      <c r="K73" s="27"/>
      <c r="L73" s="25"/>
      <c r="M73" s="28"/>
      <c r="N73" s="14"/>
      <c r="O73" s="9"/>
      <c r="U73" s="21" t="s">
        <v>101</v>
      </c>
      <c r="V73" s="22" t="s">
        <v>113</v>
      </c>
      <c r="W73" s="22" t="str">
        <f t="shared" si="1"/>
        <v>5,000</v>
      </c>
      <c r="X73" s="22" t="s">
        <v>113</v>
      </c>
      <c r="Y73" s="22" t="str">
        <f t="shared" si="1"/>
        <v>5,000</v>
      </c>
    </row>
    <row r="74" spans="1:25" ht="30" customHeight="1">
      <c r="A74" s="10">
        <v>63</v>
      </c>
      <c r="B74" s="24" ph="1"/>
      <c r="C74" s="25" ph="1"/>
      <c r="D74" s="25" ph="1"/>
      <c r="E74" s="9"/>
      <c r="F74" s="11"/>
      <c r="G74" s="14" t="s">
        <v>10</v>
      </c>
      <c r="H74" s="11"/>
      <c r="I74" s="14" t="s">
        <v>12</v>
      </c>
      <c r="J74" s="26"/>
      <c r="K74" s="27"/>
      <c r="L74" s="25"/>
      <c r="M74" s="28"/>
      <c r="N74" s="14"/>
      <c r="O74" s="9"/>
      <c r="U74" s="19" t="s">
        <v>102</v>
      </c>
      <c r="V74" s="22" t="s">
        <v>113</v>
      </c>
      <c r="W74" s="22" t="str">
        <f t="shared" si="1"/>
        <v>5,000</v>
      </c>
      <c r="X74" s="22" t="s">
        <v>113</v>
      </c>
      <c r="Y74" s="22" t="str">
        <f t="shared" si="1"/>
        <v>5,000</v>
      </c>
    </row>
    <row r="75" spans="1:25" ht="30" customHeight="1">
      <c r="A75" s="9">
        <v>64</v>
      </c>
      <c r="B75" s="24" ph="1"/>
      <c r="C75" s="25" ph="1"/>
      <c r="D75" s="25" ph="1"/>
      <c r="E75" s="9"/>
      <c r="F75" s="11"/>
      <c r="G75" s="14" t="s">
        <v>10</v>
      </c>
      <c r="H75" s="11"/>
      <c r="I75" s="14" t="s">
        <v>12</v>
      </c>
      <c r="J75" s="26"/>
      <c r="K75" s="27"/>
      <c r="L75" s="25"/>
      <c r="M75" s="28"/>
      <c r="N75" s="14"/>
      <c r="O75" s="9"/>
      <c r="U75" s="19" t="s">
        <v>103</v>
      </c>
      <c r="V75" s="22" t="s">
        <v>111</v>
      </c>
      <c r="W75" s="22" t="str">
        <f t="shared" si="1"/>
        <v>20,000</v>
      </c>
      <c r="X75" s="22"/>
      <c r="Y75" s="22" t="str">
        <f t="shared" si="1"/>
        <v/>
      </c>
    </row>
    <row r="76" spans="1:25" ht="30" customHeight="1">
      <c r="A76" s="10">
        <v>65</v>
      </c>
      <c r="B76" s="24" ph="1"/>
      <c r="C76" s="25" ph="1"/>
      <c r="D76" s="25" ph="1"/>
      <c r="E76" s="9"/>
      <c r="F76" s="11"/>
      <c r="G76" s="14" t="s">
        <v>10</v>
      </c>
      <c r="H76" s="11"/>
      <c r="I76" s="14" t="s">
        <v>12</v>
      </c>
      <c r="J76" s="26"/>
      <c r="K76" s="27"/>
      <c r="L76" s="25"/>
      <c r="M76" s="28"/>
      <c r="N76" s="14"/>
      <c r="O76" s="9"/>
    </row>
    <row r="77" spans="1:25" ht="30" customHeight="1">
      <c r="A77" s="9">
        <v>66</v>
      </c>
      <c r="B77" s="24" ph="1"/>
      <c r="C77" s="25" ph="1"/>
      <c r="D77" s="25" ph="1"/>
      <c r="E77" s="9"/>
      <c r="F77" s="11"/>
      <c r="G77" s="14" t="s">
        <v>10</v>
      </c>
      <c r="H77" s="11"/>
      <c r="I77" s="14" t="s">
        <v>12</v>
      </c>
      <c r="J77" s="26"/>
      <c r="K77" s="27"/>
      <c r="L77" s="25"/>
      <c r="M77" s="28"/>
      <c r="N77" s="14"/>
      <c r="O77" s="9"/>
    </row>
    <row r="78" spans="1:25" ht="30" customHeight="1">
      <c r="A78" s="10">
        <v>67</v>
      </c>
      <c r="B78" s="24" ph="1"/>
      <c r="C78" s="25" ph="1"/>
      <c r="D78" s="25" ph="1"/>
      <c r="E78" s="9"/>
      <c r="F78" s="11"/>
      <c r="G78" s="14" t="s">
        <v>10</v>
      </c>
      <c r="H78" s="11"/>
      <c r="I78" s="14" t="s">
        <v>12</v>
      </c>
      <c r="J78" s="26"/>
      <c r="K78" s="27"/>
      <c r="L78" s="25"/>
      <c r="M78" s="28"/>
      <c r="N78" s="14"/>
      <c r="O78" s="9"/>
    </row>
    <row r="79" spans="1:25" ht="30" customHeight="1">
      <c r="A79" s="9">
        <v>68</v>
      </c>
      <c r="B79" s="24" ph="1"/>
      <c r="C79" s="25" ph="1"/>
      <c r="D79" s="25" ph="1"/>
      <c r="E79" s="9"/>
      <c r="F79" s="11"/>
      <c r="G79" s="14" t="s">
        <v>10</v>
      </c>
      <c r="H79" s="11"/>
      <c r="I79" s="14" t="s">
        <v>12</v>
      </c>
      <c r="J79" s="26"/>
      <c r="K79" s="27"/>
      <c r="L79" s="25"/>
      <c r="M79" s="28"/>
      <c r="N79" s="14"/>
      <c r="O79" s="9"/>
    </row>
    <row r="80" spans="1:25" ht="30" customHeight="1">
      <c r="A80" s="10">
        <v>69</v>
      </c>
      <c r="B80" s="24" ph="1"/>
      <c r="C80" s="25" ph="1"/>
      <c r="D80" s="25" ph="1"/>
      <c r="E80" s="9"/>
      <c r="F80" s="11"/>
      <c r="G80" s="14" t="s">
        <v>10</v>
      </c>
      <c r="H80" s="11"/>
      <c r="I80" s="14" t="s">
        <v>12</v>
      </c>
      <c r="J80" s="26"/>
      <c r="K80" s="27"/>
      <c r="L80" s="25"/>
      <c r="M80" s="28"/>
      <c r="N80" s="14"/>
      <c r="O80" s="9"/>
    </row>
    <row r="81" spans="1:15" ht="30" customHeight="1">
      <c r="A81" s="9">
        <v>70</v>
      </c>
      <c r="B81" s="24" ph="1"/>
      <c r="C81" s="25" ph="1"/>
      <c r="D81" s="25" ph="1"/>
      <c r="E81" s="9"/>
      <c r="F81" s="11"/>
      <c r="G81" s="14" t="s">
        <v>10</v>
      </c>
      <c r="H81" s="11"/>
      <c r="I81" s="14" t="s">
        <v>12</v>
      </c>
      <c r="J81" s="26"/>
      <c r="K81" s="27"/>
      <c r="L81" s="25"/>
      <c r="M81" s="28"/>
      <c r="N81" s="14"/>
      <c r="O81" s="9"/>
    </row>
    <row r="82" spans="1:15" ht="30" customHeight="1">
      <c r="A82" s="10">
        <v>71</v>
      </c>
      <c r="B82" s="24" ph="1"/>
      <c r="C82" s="25" ph="1"/>
      <c r="D82" s="25" ph="1"/>
      <c r="E82" s="9"/>
      <c r="F82" s="11"/>
      <c r="G82" s="14" t="s">
        <v>10</v>
      </c>
      <c r="H82" s="11"/>
      <c r="I82" s="14" t="s">
        <v>12</v>
      </c>
      <c r="J82" s="26"/>
      <c r="K82" s="27"/>
      <c r="L82" s="25"/>
      <c r="M82" s="28"/>
      <c r="N82" s="14"/>
      <c r="O82" s="9"/>
    </row>
    <row r="83" spans="1:15" ht="30" customHeight="1">
      <c r="A83" s="9">
        <v>72</v>
      </c>
      <c r="B83" s="24" ph="1"/>
      <c r="C83" s="25" ph="1"/>
      <c r="D83" s="25" ph="1"/>
      <c r="E83" s="9"/>
      <c r="F83" s="11"/>
      <c r="G83" s="14" t="s">
        <v>10</v>
      </c>
      <c r="H83" s="11"/>
      <c r="I83" s="14" t="s">
        <v>12</v>
      </c>
      <c r="J83" s="26"/>
      <c r="K83" s="27"/>
      <c r="L83" s="25"/>
      <c r="M83" s="28"/>
      <c r="N83" s="14"/>
      <c r="O83" s="9"/>
    </row>
    <row r="84" spans="1:15" ht="30" customHeight="1">
      <c r="A84" s="10">
        <v>73</v>
      </c>
      <c r="B84" s="24" ph="1"/>
      <c r="C84" s="25" ph="1"/>
      <c r="D84" s="25" ph="1"/>
      <c r="E84" s="9"/>
      <c r="F84" s="11"/>
      <c r="G84" s="14" t="s">
        <v>10</v>
      </c>
      <c r="H84" s="11"/>
      <c r="I84" s="14" t="s">
        <v>12</v>
      </c>
      <c r="J84" s="26"/>
      <c r="K84" s="27"/>
      <c r="L84" s="25"/>
      <c r="M84" s="28"/>
      <c r="N84" s="14"/>
      <c r="O84" s="9"/>
    </row>
    <row r="85" spans="1:15" ht="30" customHeight="1">
      <c r="A85" s="9">
        <v>74</v>
      </c>
      <c r="B85" s="24" ph="1"/>
      <c r="C85" s="25" ph="1"/>
      <c r="D85" s="25" ph="1"/>
      <c r="E85" s="9"/>
      <c r="F85" s="11"/>
      <c r="G85" s="14" t="s">
        <v>10</v>
      </c>
      <c r="H85" s="11"/>
      <c r="I85" s="14" t="s">
        <v>12</v>
      </c>
      <c r="J85" s="26"/>
      <c r="K85" s="27"/>
      <c r="L85" s="25"/>
      <c r="M85" s="28"/>
      <c r="N85" s="14"/>
      <c r="O85" s="9"/>
    </row>
    <row r="86" spans="1:15" ht="30" customHeight="1">
      <c r="A86" s="10">
        <v>75</v>
      </c>
      <c r="B86" s="24" ph="1"/>
      <c r="C86" s="25" ph="1"/>
      <c r="D86" s="25" ph="1"/>
      <c r="E86" s="9"/>
      <c r="F86" s="11"/>
      <c r="G86" s="14" t="s">
        <v>10</v>
      </c>
      <c r="H86" s="11"/>
      <c r="I86" s="14" t="s">
        <v>12</v>
      </c>
      <c r="J86" s="26"/>
      <c r="K86" s="27"/>
      <c r="L86" s="25"/>
      <c r="M86" s="28"/>
      <c r="N86" s="14"/>
      <c r="O86" s="9"/>
    </row>
    <row r="87" spans="1:15" ht="30" customHeight="1">
      <c r="A87" s="9">
        <v>76</v>
      </c>
      <c r="B87" s="24" ph="1"/>
      <c r="C87" s="25" ph="1"/>
      <c r="D87" s="25" ph="1"/>
      <c r="E87" s="9"/>
      <c r="F87" s="11"/>
      <c r="G87" s="14" t="s">
        <v>10</v>
      </c>
      <c r="H87" s="11"/>
      <c r="I87" s="14" t="s">
        <v>12</v>
      </c>
      <c r="J87" s="26"/>
      <c r="K87" s="27"/>
      <c r="L87" s="25"/>
      <c r="M87" s="28"/>
      <c r="N87" s="14"/>
      <c r="O87" s="9"/>
    </row>
    <row r="88" spans="1:15" ht="30" customHeight="1">
      <c r="A88" s="10">
        <v>77</v>
      </c>
      <c r="B88" s="24" ph="1"/>
      <c r="C88" s="25" ph="1"/>
      <c r="D88" s="25" ph="1"/>
      <c r="E88" s="9"/>
      <c r="F88" s="11"/>
      <c r="G88" s="14" t="s">
        <v>10</v>
      </c>
      <c r="H88" s="11"/>
      <c r="I88" s="14" t="s">
        <v>12</v>
      </c>
      <c r="J88" s="26"/>
      <c r="K88" s="27"/>
      <c r="L88" s="25"/>
      <c r="M88" s="28"/>
      <c r="N88" s="14"/>
      <c r="O88" s="9"/>
    </row>
    <row r="89" spans="1:15" ht="30" customHeight="1">
      <c r="A89" s="9">
        <v>78</v>
      </c>
      <c r="B89" s="24" ph="1"/>
      <c r="C89" s="25" ph="1"/>
      <c r="D89" s="25" ph="1"/>
      <c r="E89" s="9"/>
      <c r="F89" s="11"/>
      <c r="G89" s="14" t="s">
        <v>10</v>
      </c>
      <c r="H89" s="11"/>
      <c r="I89" s="14" t="s">
        <v>12</v>
      </c>
      <c r="J89" s="26"/>
      <c r="K89" s="27"/>
      <c r="L89" s="25"/>
      <c r="M89" s="28"/>
      <c r="N89" s="14"/>
      <c r="O89" s="9"/>
    </row>
    <row r="90" spans="1:15" ht="30" customHeight="1">
      <c r="A90" s="10">
        <v>79</v>
      </c>
      <c r="B90" s="24" ph="1"/>
      <c r="C90" s="25" ph="1"/>
      <c r="D90" s="25" ph="1"/>
      <c r="E90" s="9"/>
      <c r="F90" s="11"/>
      <c r="G90" s="14" t="s">
        <v>10</v>
      </c>
      <c r="H90" s="11"/>
      <c r="I90" s="14" t="s">
        <v>12</v>
      </c>
      <c r="J90" s="26"/>
      <c r="K90" s="27"/>
      <c r="L90" s="25"/>
      <c r="M90" s="28"/>
      <c r="N90" s="14"/>
      <c r="O90" s="9"/>
    </row>
    <row r="91" spans="1:15" ht="30" customHeight="1">
      <c r="A91" s="9">
        <v>80</v>
      </c>
      <c r="B91" s="24" ph="1"/>
      <c r="C91" s="25" ph="1"/>
      <c r="D91" s="25" ph="1"/>
      <c r="E91" s="9"/>
      <c r="F91" s="11"/>
      <c r="G91" s="14" t="s">
        <v>10</v>
      </c>
      <c r="H91" s="11"/>
      <c r="I91" s="14" t="s">
        <v>12</v>
      </c>
      <c r="J91" s="26"/>
      <c r="K91" s="27"/>
      <c r="L91" s="25"/>
      <c r="M91" s="28"/>
      <c r="N91" s="14"/>
      <c r="O91" s="9"/>
    </row>
    <row r="92" spans="1:15" ht="30" customHeight="1">
      <c r="A92" s="10">
        <v>81</v>
      </c>
      <c r="B92" s="24" ph="1"/>
      <c r="C92" s="25" ph="1"/>
      <c r="D92" s="25" ph="1"/>
      <c r="E92" s="9"/>
      <c r="F92" s="11"/>
      <c r="G92" s="14" t="s">
        <v>10</v>
      </c>
      <c r="H92" s="11"/>
      <c r="I92" s="14" t="s">
        <v>12</v>
      </c>
      <c r="J92" s="26"/>
      <c r="K92" s="27"/>
      <c r="L92" s="25"/>
      <c r="M92" s="28"/>
      <c r="N92" s="14"/>
      <c r="O92" s="9"/>
    </row>
    <row r="93" spans="1:15" ht="30" customHeight="1">
      <c r="A93" s="9">
        <v>82</v>
      </c>
      <c r="B93" s="24" ph="1"/>
      <c r="C93" s="25" ph="1"/>
      <c r="D93" s="25" ph="1"/>
      <c r="E93" s="9"/>
      <c r="F93" s="11"/>
      <c r="G93" s="14" t="s">
        <v>10</v>
      </c>
      <c r="H93" s="11"/>
      <c r="I93" s="14" t="s">
        <v>12</v>
      </c>
      <c r="J93" s="26"/>
      <c r="K93" s="27"/>
      <c r="L93" s="25"/>
      <c r="M93" s="28"/>
      <c r="N93" s="14"/>
      <c r="O93" s="9"/>
    </row>
    <row r="94" spans="1:15" ht="30" customHeight="1">
      <c r="A94" s="10">
        <v>83</v>
      </c>
      <c r="B94" s="24" ph="1"/>
      <c r="C94" s="25" ph="1"/>
      <c r="D94" s="25" ph="1"/>
      <c r="E94" s="9"/>
      <c r="F94" s="11"/>
      <c r="G94" s="14" t="s">
        <v>10</v>
      </c>
      <c r="H94" s="11"/>
      <c r="I94" s="14" t="s">
        <v>12</v>
      </c>
      <c r="J94" s="26"/>
      <c r="K94" s="27"/>
      <c r="L94" s="25"/>
      <c r="M94" s="28"/>
      <c r="N94" s="14"/>
      <c r="O94" s="9"/>
    </row>
    <row r="95" spans="1:15" ht="30" customHeight="1">
      <c r="A95" s="9">
        <v>84</v>
      </c>
      <c r="B95" s="24" ph="1"/>
      <c r="C95" s="25" ph="1"/>
      <c r="D95" s="25" ph="1"/>
      <c r="E95" s="9"/>
      <c r="F95" s="11"/>
      <c r="G95" s="14" t="s">
        <v>10</v>
      </c>
      <c r="H95" s="11"/>
      <c r="I95" s="14" t="s">
        <v>12</v>
      </c>
      <c r="J95" s="26"/>
      <c r="K95" s="27"/>
      <c r="L95" s="25"/>
      <c r="M95" s="28"/>
      <c r="N95" s="14"/>
      <c r="O95" s="9"/>
    </row>
    <row r="96" spans="1:15" ht="30" customHeight="1">
      <c r="A96" s="10">
        <v>85</v>
      </c>
      <c r="B96" s="24" ph="1"/>
      <c r="C96" s="25" ph="1"/>
      <c r="D96" s="25" ph="1"/>
      <c r="E96" s="9"/>
      <c r="F96" s="11"/>
      <c r="G96" s="14" t="s">
        <v>10</v>
      </c>
      <c r="H96" s="11"/>
      <c r="I96" s="14" t="s">
        <v>12</v>
      </c>
      <c r="J96" s="26"/>
      <c r="K96" s="27"/>
      <c r="L96" s="25"/>
      <c r="M96" s="28"/>
      <c r="N96" s="14"/>
      <c r="O96" s="9"/>
    </row>
    <row r="97" spans="1:15" ht="30" customHeight="1">
      <c r="A97" s="9">
        <v>86</v>
      </c>
      <c r="B97" s="24" ph="1"/>
      <c r="C97" s="25" ph="1"/>
      <c r="D97" s="25" ph="1"/>
      <c r="E97" s="9"/>
      <c r="F97" s="11"/>
      <c r="G97" s="14" t="s">
        <v>10</v>
      </c>
      <c r="H97" s="11"/>
      <c r="I97" s="14" t="s">
        <v>12</v>
      </c>
      <c r="J97" s="26"/>
      <c r="K97" s="27"/>
      <c r="L97" s="25"/>
      <c r="M97" s="28"/>
      <c r="N97" s="14"/>
      <c r="O97" s="9"/>
    </row>
    <row r="98" spans="1:15" ht="30" customHeight="1">
      <c r="A98" s="10">
        <v>87</v>
      </c>
      <c r="B98" s="24" ph="1"/>
      <c r="C98" s="25" ph="1"/>
      <c r="D98" s="25" ph="1"/>
      <c r="E98" s="9"/>
      <c r="F98" s="11"/>
      <c r="G98" s="14" t="s">
        <v>10</v>
      </c>
      <c r="H98" s="11"/>
      <c r="I98" s="14" t="s">
        <v>12</v>
      </c>
      <c r="J98" s="26"/>
      <c r="K98" s="27"/>
      <c r="L98" s="25"/>
      <c r="M98" s="28"/>
      <c r="N98" s="14"/>
      <c r="O98" s="9"/>
    </row>
    <row r="99" spans="1:15" ht="30" customHeight="1">
      <c r="A99" s="9">
        <v>88</v>
      </c>
      <c r="B99" s="24" ph="1"/>
      <c r="C99" s="25" ph="1"/>
      <c r="D99" s="25" ph="1"/>
      <c r="E99" s="9"/>
      <c r="F99" s="11"/>
      <c r="G99" s="14" t="s">
        <v>10</v>
      </c>
      <c r="H99" s="11"/>
      <c r="I99" s="14" t="s">
        <v>12</v>
      </c>
      <c r="J99" s="26"/>
      <c r="K99" s="27"/>
      <c r="L99" s="25"/>
      <c r="M99" s="28"/>
      <c r="N99" s="14"/>
      <c r="O99" s="9"/>
    </row>
    <row r="100" spans="1:15" ht="30" customHeight="1">
      <c r="A100" s="10">
        <v>89</v>
      </c>
      <c r="B100" s="24" ph="1"/>
      <c r="C100" s="25" ph="1"/>
      <c r="D100" s="25" ph="1"/>
      <c r="E100" s="9"/>
      <c r="F100" s="11"/>
      <c r="G100" s="14" t="s">
        <v>10</v>
      </c>
      <c r="H100" s="11"/>
      <c r="I100" s="14" t="s">
        <v>12</v>
      </c>
      <c r="J100" s="26"/>
      <c r="K100" s="27"/>
      <c r="L100" s="25"/>
      <c r="M100" s="28"/>
      <c r="N100" s="14"/>
      <c r="O100" s="9"/>
    </row>
    <row r="101" spans="1:15" ht="30" customHeight="1">
      <c r="A101" s="9">
        <v>90</v>
      </c>
      <c r="B101" s="24" ph="1"/>
      <c r="C101" s="25" ph="1"/>
      <c r="D101" s="25" ph="1"/>
      <c r="E101" s="9"/>
      <c r="F101" s="11"/>
      <c r="G101" s="14" t="s">
        <v>10</v>
      </c>
      <c r="H101" s="11"/>
      <c r="I101" s="14" t="s">
        <v>12</v>
      </c>
      <c r="J101" s="26"/>
      <c r="K101" s="27"/>
      <c r="L101" s="25"/>
      <c r="M101" s="28"/>
      <c r="N101" s="14"/>
      <c r="O101" s="9"/>
    </row>
    <row r="102" spans="1:15" ht="30" customHeight="1">
      <c r="A102" s="10">
        <v>91</v>
      </c>
      <c r="B102" s="24" ph="1"/>
      <c r="C102" s="25" ph="1"/>
      <c r="D102" s="25" ph="1"/>
      <c r="E102" s="9"/>
      <c r="F102" s="11"/>
      <c r="G102" s="14" t="s">
        <v>10</v>
      </c>
      <c r="H102" s="11"/>
      <c r="I102" s="14" t="s">
        <v>12</v>
      </c>
      <c r="J102" s="26"/>
      <c r="K102" s="27"/>
      <c r="L102" s="25"/>
      <c r="M102" s="28"/>
      <c r="N102" s="14"/>
      <c r="O102" s="9"/>
    </row>
    <row r="103" spans="1:15" ht="30" customHeight="1">
      <c r="A103" s="9">
        <v>92</v>
      </c>
      <c r="B103" s="24" ph="1"/>
      <c r="C103" s="25" ph="1"/>
      <c r="D103" s="25" ph="1"/>
      <c r="E103" s="9"/>
      <c r="F103" s="11"/>
      <c r="G103" s="14" t="s">
        <v>10</v>
      </c>
      <c r="H103" s="11"/>
      <c r="I103" s="14" t="s">
        <v>12</v>
      </c>
      <c r="J103" s="26"/>
      <c r="K103" s="27"/>
      <c r="L103" s="25"/>
      <c r="M103" s="28"/>
      <c r="N103" s="14"/>
      <c r="O103" s="9"/>
    </row>
    <row r="104" spans="1:15" ht="30" customHeight="1">
      <c r="A104" s="10">
        <v>93</v>
      </c>
      <c r="B104" s="24" ph="1"/>
      <c r="C104" s="25" ph="1"/>
      <c r="D104" s="25" ph="1"/>
      <c r="E104" s="9"/>
      <c r="F104" s="11"/>
      <c r="G104" s="14" t="s">
        <v>10</v>
      </c>
      <c r="H104" s="11"/>
      <c r="I104" s="14" t="s">
        <v>12</v>
      </c>
      <c r="J104" s="26"/>
      <c r="K104" s="27"/>
      <c r="L104" s="25"/>
      <c r="M104" s="28"/>
      <c r="N104" s="14"/>
      <c r="O104" s="9"/>
    </row>
    <row r="105" spans="1:15" ht="30" customHeight="1">
      <c r="A105" s="9">
        <v>94</v>
      </c>
      <c r="B105" s="24" ph="1"/>
      <c r="C105" s="25" ph="1"/>
      <c r="D105" s="25" ph="1"/>
      <c r="E105" s="9"/>
      <c r="F105" s="11"/>
      <c r="G105" s="14" t="s">
        <v>10</v>
      </c>
      <c r="H105" s="11"/>
      <c r="I105" s="14" t="s">
        <v>12</v>
      </c>
      <c r="J105" s="26"/>
      <c r="K105" s="27"/>
      <c r="L105" s="25"/>
      <c r="M105" s="28"/>
      <c r="N105" s="14"/>
      <c r="O105" s="9"/>
    </row>
    <row r="106" spans="1:15" ht="30" customHeight="1">
      <c r="A106" s="10">
        <v>95</v>
      </c>
      <c r="B106" s="24" ph="1"/>
      <c r="C106" s="25" ph="1"/>
      <c r="D106" s="25" ph="1"/>
      <c r="E106" s="9"/>
      <c r="F106" s="11"/>
      <c r="G106" s="14" t="s">
        <v>10</v>
      </c>
      <c r="H106" s="11"/>
      <c r="I106" s="14" t="s">
        <v>12</v>
      </c>
      <c r="J106" s="26"/>
      <c r="K106" s="27"/>
      <c r="L106" s="25"/>
      <c r="M106" s="28"/>
      <c r="N106" s="14"/>
      <c r="O106" s="9"/>
    </row>
    <row r="107" spans="1:15" ht="30" customHeight="1">
      <c r="A107" s="9">
        <v>96</v>
      </c>
      <c r="B107" s="24" ph="1"/>
      <c r="C107" s="25" ph="1"/>
      <c r="D107" s="25" ph="1"/>
      <c r="E107" s="9"/>
      <c r="F107" s="11"/>
      <c r="G107" s="14" t="s">
        <v>10</v>
      </c>
      <c r="H107" s="11"/>
      <c r="I107" s="14" t="s">
        <v>12</v>
      </c>
      <c r="J107" s="26"/>
      <c r="K107" s="27"/>
      <c r="L107" s="25"/>
      <c r="M107" s="28"/>
      <c r="N107" s="14"/>
      <c r="O107" s="9"/>
    </row>
    <row r="108" spans="1:15" ht="30" customHeight="1">
      <c r="A108" s="10">
        <v>97</v>
      </c>
      <c r="B108" s="24" ph="1"/>
      <c r="C108" s="25" ph="1"/>
      <c r="D108" s="25" ph="1"/>
      <c r="E108" s="9"/>
      <c r="F108" s="11"/>
      <c r="G108" s="14" t="s">
        <v>10</v>
      </c>
      <c r="H108" s="11"/>
      <c r="I108" s="14" t="s">
        <v>12</v>
      </c>
      <c r="J108" s="26"/>
      <c r="K108" s="27"/>
      <c r="L108" s="25"/>
      <c r="M108" s="28"/>
      <c r="N108" s="14"/>
      <c r="O108" s="9"/>
    </row>
    <row r="109" spans="1:15" ht="30" customHeight="1">
      <c r="A109" s="9">
        <v>98</v>
      </c>
      <c r="B109" s="24" ph="1"/>
      <c r="C109" s="25" ph="1"/>
      <c r="D109" s="25" ph="1"/>
      <c r="E109" s="9"/>
      <c r="F109" s="11"/>
      <c r="G109" s="14" t="s">
        <v>10</v>
      </c>
      <c r="H109" s="11"/>
      <c r="I109" s="14" t="s">
        <v>12</v>
      </c>
      <c r="J109" s="26"/>
      <c r="K109" s="27"/>
      <c r="L109" s="25"/>
      <c r="M109" s="28"/>
      <c r="N109" s="14"/>
      <c r="O109" s="9"/>
    </row>
    <row r="110" spans="1:15" ht="30" customHeight="1">
      <c r="A110" s="10">
        <v>99</v>
      </c>
      <c r="B110" s="24" ph="1"/>
      <c r="C110" s="25" ph="1"/>
      <c r="D110" s="25" ph="1"/>
      <c r="E110" s="9"/>
      <c r="F110" s="11"/>
      <c r="G110" s="14" t="s">
        <v>10</v>
      </c>
      <c r="H110" s="11"/>
      <c r="I110" s="14" t="s">
        <v>12</v>
      </c>
      <c r="J110" s="26"/>
      <c r="K110" s="27"/>
      <c r="L110" s="25"/>
      <c r="M110" s="28"/>
      <c r="N110" s="14"/>
      <c r="O110" s="9"/>
    </row>
    <row r="111" spans="1:15" ht="30" customHeight="1">
      <c r="A111" s="9">
        <v>100</v>
      </c>
      <c r="B111" s="24" ph="1"/>
      <c r="C111" s="25" ph="1"/>
      <c r="D111" s="25" ph="1"/>
      <c r="E111" s="9"/>
      <c r="F111" s="11"/>
      <c r="G111" s="14" t="s">
        <v>10</v>
      </c>
      <c r="H111" s="11"/>
      <c r="I111" s="14" t="s">
        <v>12</v>
      </c>
      <c r="J111" s="26"/>
      <c r="K111" s="27"/>
      <c r="L111" s="25"/>
      <c r="M111" s="28"/>
      <c r="N111" s="14"/>
      <c r="O111" s="9"/>
    </row>
  </sheetData>
  <protectedRanges>
    <protectedRange sqref="C4:F4" name="範囲3"/>
    <protectedRange sqref="C3:E3 J3:K3 C5:E5 J5:L5 C7:E7 J7:L7 C9:E9 H12:H111 J12:O111 E12:F111" name="範囲1"/>
    <protectedRange sqref="F3:G3" name="範囲2"/>
    <protectedRange sqref="B12:D111" name="範囲1_1"/>
  </protectedRanges>
  <mergeCells count="333">
    <mergeCell ref="R12:S17"/>
    <mergeCell ref="J3:K3"/>
    <mergeCell ref="B60:D60"/>
    <mergeCell ref="J60:K60"/>
    <mergeCell ref="L60:M60"/>
    <mergeCell ref="B56:D56"/>
    <mergeCell ref="J56:K56"/>
    <mergeCell ref="L56:M56"/>
    <mergeCell ref="B57:D57"/>
    <mergeCell ref="J57:K57"/>
    <mergeCell ref="L57:M57"/>
    <mergeCell ref="B54:D54"/>
    <mergeCell ref="J54:K54"/>
    <mergeCell ref="L54:M54"/>
    <mergeCell ref="B55:D55"/>
    <mergeCell ref="J55:K55"/>
    <mergeCell ref="L55:M55"/>
    <mergeCell ref="B52:D52"/>
    <mergeCell ref="J52:K52"/>
    <mergeCell ref="Q1:Q7"/>
    <mergeCell ref="L52:M52"/>
    <mergeCell ref="B53:D53"/>
    <mergeCell ref="J53:K53"/>
    <mergeCell ref="L53:M53"/>
    <mergeCell ref="B50:D50"/>
    <mergeCell ref="B61:D61"/>
    <mergeCell ref="J61:K61"/>
    <mergeCell ref="L61:M61"/>
    <mergeCell ref="B58:D58"/>
    <mergeCell ref="J58:K58"/>
    <mergeCell ref="L58:M58"/>
    <mergeCell ref="B59:D59"/>
    <mergeCell ref="J59:K59"/>
    <mergeCell ref="L59:M59"/>
    <mergeCell ref="J50:K50"/>
    <mergeCell ref="L50:M50"/>
    <mergeCell ref="B51:D51"/>
    <mergeCell ref="J51:K51"/>
    <mergeCell ref="L51:M51"/>
    <mergeCell ref="B48:D48"/>
    <mergeCell ref="J48:K48"/>
    <mergeCell ref="L48:M48"/>
    <mergeCell ref="B49:D49"/>
    <mergeCell ref="J49:K49"/>
    <mergeCell ref="L49:M49"/>
    <mergeCell ref="B46:D46"/>
    <mergeCell ref="J46:K46"/>
    <mergeCell ref="L46:M46"/>
    <mergeCell ref="B47:D47"/>
    <mergeCell ref="J47:K47"/>
    <mergeCell ref="L47:M47"/>
    <mergeCell ref="B44:D44"/>
    <mergeCell ref="J44:K44"/>
    <mergeCell ref="L44:M44"/>
    <mergeCell ref="B45:D45"/>
    <mergeCell ref="J45:K45"/>
    <mergeCell ref="L45:M45"/>
    <mergeCell ref="B42:D42"/>
    <mergeCell ref="J42:K42"/>
    <mergeCell ref="L42:M42"/>
    <mergeCell ref="B43:D43"/>
    <mergeCell ref="J43:K43"/>
    <mergeCell ref="L43:M43"/>
    <mergeCell ref="B40:D40"/>
    <mergeCell ref="J40:K40"/>
    <mergeCell ref="L40:M40"/>
    <mergeCell ref="B41:D41"/>
    <mergeCell ref="J41:K41"/>
    <mergeCell ref="L41:M41"/>
    <mergeCell ref="B38:D38"/>
    <mergeCell ref="J38:K38"/>
    <mergeCell ref="L38:M38"/>
    <mergeCell ref="B39:D39"/>
    <mergeCell ref="J39:K39"/>
    <mergeCell ref="L39:M39"/>
    <mergeCell ref="B36:D36"/>
    <mergeCell ref="J36:K36"/>
    <mergeCell ref="L36:M36"/>
    <mergeCell ref="B37:D37"/>
    <mergeCell ref="J37:K37"/>
    <mergeCell ref="L37:M37"/>
    <mergeCell ref="C3:E3"/>
    <mergeCell ref="B34:D34"/>
    <mergeCell ref="J34:K34"/>
    <mergeCell ref="L34:M34"/>
    <mergeCell ref="B35:D35"/>
    <mergeCell ref="J35:K35"/>
    <mergeCell ref="L35:M35"/>
    <mergeCell ref="B31:D31"/>
    <mergeCell ref="B33:D33"/>
    <mergeCell ref="J33:K33"/>
    <mergeCell ref="L33:M33"/>
    <mergeCell ref="B32:D32"/>
    <mergeCell ref="J32:K32"/>
    <mergeCell ref="L32:M32"/>
    <mergeCell ref="B19:D19"/>
    <mergeCell ref="J19:K19"/>
    <mergeCell ref="L19:M19"/>
    <mergeCell ref="L20:M20"/>
    <mergeCell ref="A1:O1"/>
    <mergeCell ref="A3:B3"/>
    <mergeCell ref="F3:G3"/>
    <mergeCell ref="A5:B5"/>
    <mergeCell ref="H5:I5"/>
    <mergeCell ref="J5:L5"/>
    <mergeCell ref="C4:F4"/>
    <mergeCell ref="A4:B4"/>
    <mergeCell ref="A7:B7"/>
    <mergeCell ref="L26:M26"/>
    <mergeCell ref="H9:I9"/>
    <mergeCell ref="B12:D12"/>
    <mergeCell ref="J12:K12"/>
    <mergeCell ref="L12:M12"/>
    <mergeCell ref="L17:M17"/>
    <mergeCell ref="L23:M23"/>
    <mergeCell ref="B24:D24"/>
    <mergeCell ref="J24:K24"/>
    <mergeCell ref="B22:D22"/>
    <mergeCell ref="J22:K22"/>
    <mergeCell ref="L22:M22"/>
    <mergeCell ref="J26:K26"/>
    <mergeCell ref="B23:D23"/>
    <mergeCell ref="J23:K23"/>
    <mergeCell ref="B20:D20"/>
    <mergeCell ref="J20:K20"/>
    <mergeCell ref="L24:M24"/>
    <mergeCell ref="B21:D21"/>
    <mergeCell ref="J21:K21"/>
    <mergeCell ref="L21:M21"/>
    <mergeCell ref="J11:K11"/>
    <mergeCell ref="Q9:Q10"/>
    <mergeCell ref="A9:B9"/>
    <mergeCell ref="L11:M11"/>
    <mergeCell ref="Q18:Q19"/>
    <mergeCell ref="B13:D13"/>
    <mergeCell ref="J13:K13"/>
    <mergeCell ref="L13:M13"/>
    <mergeCell ref="B28:D28"/>
    <mergeCell ref="J28:K28"/>
    <mergeCell ref="L28:M28"/>
    <mergeCell ref="B25:D25"/>
    <mergeCell ref="J25:K25"/>
    <mergeCell ref="L25:M25"/>
    <mergeCell ref="B26:D26"/>
    <mergeCell ref="Q20:Q21"/>
    <mergeCell ref="Q26:Q27"/>
    <mergeCell ref="Q12:Q17"/>
    <mergeCell ref="Q22:Q23"/>
    <mergeCell ref="Q24:Q25"/>
    <mergeCell ref="Q28:Q30"/>
    <mergeCell ref="L31:M31"/>
    <mergeCell ref="B17:D17"/>
    <mergeCell ref="J17:K17"/>
    <mergeCell ref="L27:M27"/>
    <mergeCell ref="B14:D14"/>
    <mergeCell ref="J14:K14"/>
    <mergeCell ref="L14:M14"/>
    <mergeCell ref="B18:D18"/>
    <mergeCell ref="J18:K18"/>
    <mergeCell ref="L18:M18"/>
    <mergeCell ref="B29:D29"/>
    <mergeCell ref="J29:K29"/>
    <mergeCell ref="L29:M29"/>
    <mergeCell ref="B27:D27"/>
    <mergeCell ref="J27:K27"/>
    <mergeCell ref="B62:D62"/>
    <mergeCell ref="J62:K62"/>
    <mergeCell ref="L62:M62"/>
    <mergeCell ref="B63:D63"/>
    <mergeCell ref="J63:K63"/>
    <mergeCell ref="L63:M63"/>
    <mergeCell ref="C5:E5"/>
    <mergeCell ref="C7:E7"/>
    <mergeCell ref="C9:E9"/>
    <mergeCell ref="J15:K15"/>
    <mergeCell ref="L15:M15"/>
    <mergeCell ref="B16:D16"/>
    <mergeCell ref="J16:K16"/>
    <mergeCell ref="L16:M16"/>
    <mergeCell ref="B15:D15"/>
    <mergeCell ref="H7:I7"/>
    <mergeCell ref="J7:L7"/>
    <mergeCell ref="B11:D11"/>
    <mergeCell ref="F11:G11"/>
    <mergeCell ref="H11:I11"/>
    <mergeCell ref="B30:D30"/>
    <mergeCell ref="J30:K30"/>
    <mergeCell ref="L30:M30"/>
    <mergeCell ref="J31:K31"/>
    <mergeCell ref="B64:D64"/>
    <mergeCell ref="J64:K64"/>
    <mergeCell ref="L64:M64"/>
    <mergeCell ref="B65:D65"/>
    <mergeCell ref="J65:K65"/>
    <mergeCell ref="L65:M65"/>
    <mergeCell ref="B66:D66"/>
    <mergeCell ref="J66:K66"/>
    <mergeCell ref="L66:M66"/>
    <mergeCell ref="B67:D67"/>
    <mergeCell ref="J67:K67"/>
    <mergeCell ref="L67:M67"/>
    <mergeCell ref="B68:D68"/>
    <mergeCell ref="J68:K68"/>
    <mergeCell ref="L68:M68"/>
    <mergeCell ref="B69:D69"/>
    <mergeCell ref="J69:K69"/>
    <mergeCell ref="L69:M69"/>
    <mergeCell ref="B70:D70"/>
    <mergeCell ref="J70:K70"/>
    <mergeCell ref="L70:M70"/>
    <mergeCell ref="B71:D71"/>
    <mergeCell ref="J71:K71"/>
    <mergeCell ref="L71:M71"/>
    <mergeCell ref="B72:D72"/>
    <mergeCell ref="J72:K72"/>
    <mergeCell ref="L72:M72"/>
    <mergeCell ref="B73:D73"/>
    <mergeCell ref="J73:K73"/>
    <mergeCell ref="L73:M73"/>
    <mergeCell ref="B74:D74"/>
    <mergeCell ref="J74:K74"/>
    <mergeCell ref="L74:M74"/>
    <mergeCell ref="B75:D75"/>
    <mergeCell ref="J75:K75"/>
    <mergeCell ref="L75:M75"/>
    <mergeCell ref="B76:D76"/>
    <mergeCell ref="J76:K76"/>
    <mergeCell ref="L76:M76"/>
    <mergeCell ref="B77:D77"/>
    <mergeCell ref="J77:K77"/>
    <mergeCell ref="L77:M77"/>
    <mergeCell ref="B78:D78"/>
    <mergeCell ref="J78:K78"/>
    <mergeCell ref="L78:M78"/>
    <mergeCell ref="B79:D79"/>
    <mergeCell ref="J79:K79"/>
    <mergeCell ref="L79:M79"/>
    <mergeCell ref="B80:D80"/>
    <mergeCell ref="J80:K80"/>
    <mergeCell ref="L80:M80"/>
    <mergeCell ref="B81:D81"/>
    <mergeCell ref="J81:K81"/>
    <mergeCell ref="L81:M81"/>
    <mergeCell ref="B82:D82"/>
    <mergeCell ref="J82:K82"/>
    <mergeCell ref="L82:M82"/>
    <mergeCell ref="B83:D83"/>
    <mergeCell ref="J83:K83"/>
    <mergeCell ref="L83:M83"/>
    <mergeCell ref="B84:D84"/>
    <mergeCell ref="J84:K84"/>
    <mergeCell ref="L84:M84"/>
    <mergeCell ref="B85:D85"/>
    <mergeCell ref="J85:K85"/>
    <mergeCell ref="L85:M85"/>
    <mergeCell ref="B86:D86"/>
    <mergeCell ref="J86:K86"/>
    <mergeCell ref="L86:M86"/>
    <mergeCell ref="B87:D87"/>
    <mergeCell ref="J87:K87"/>
    <mergeCell ref="L87:M87"/>
    <mergeCell ref="B88:D88"/>
    <mergeCell ref="J88:K88"/>
    <mergeCell ref="L88:M88"/>
    <mergeCell ref="B89:D89"/>
    <mergeCell ref="J89:K89"/>
    <mergeCell ref="L89:M89"/>
    <mergeCell ref="B90:D90"/>
    <mergeCell ref="J90:K90"/>
    <mergeCell ref="L90:M90"/>
    <mergeCell ref="B91:D91"/>
    <mergeCell ref="J91:K91"/>
    <mergeCell ref="L91:M91"/>
    <mergeCell ref="B92:D92"/>
    <mergeCell ref="J92:K92"/>
    <mergeCell ref="L92:M92"/>
    <mergeCell ref="B93:D93"/>
    <mergeCell ref="J93:K93"/>
    <mergeCell ref="L93:M93"/>
    <mergeCell ref="B94:D94"/>
    <mergeCell ref="J94:K94"/>
    <mergeCell ref="L94:M94"/>
    <mergeCell ref="B95:D95"/>
    <mergeCell ref="J95:K95"/>
    <mergeCell ref="L95:M95"/>
    <mergeCell ref="B96:D96"/>
    <mergeCell ref="J96:K96"/>
    <mergeCell ref="L96:M96"/>
    <mergeCell ref="B97:D97"/>
    <mergeCell ref="J97:K97"/>
    <mergeCell ref="L97:M97"/>
    <mergeCell ref="B98:D98"/>
    <mergeCell ref="J98:K98"/>
    <mergeCell ref="L98:M98"/>
    <mergeCell ref="B99:D99"/>
    <mergeCell ref="J99:K99"/>
    <mergeCell ref="L99:M99"/>
    <mergeCell ref="B100:D100"/>
    <mergeCell ref="J100:K100"/>
    <mergeCell ref="L100:M100"/>
    <mergeCell ref="B101:D101"/>
    <mergeCell ref="J101:K101"/>
    <mergeCell ref="L101:M101"/>
    <mergeCell ref="B102:D102"/>
    <mergeCell ref="J102:K102"/>
    <mergeCell ref="L102:M102"/>
    <mergeCell ref="B103:D103"/>
    <mergeCell ref="J103:K103"/>
    <mergeCell ref="L103:M103"/>
    <mergeCell ref="B104:D104"/>
    <mergeCell ref="J104:K104"/>
    <mergeCell ref="L104:M104"/>
    <mergeCell ref="B105:D105"/>
    <mergeCell ref="J105:K105"/>
    <mergeCell ref="L105:M105"/>
    <mergeCell ref="B106:D106"/>
    <mergeCell ref="J106:K106"/>
    <mergeCell ref="L106:M106"/>
    <mergeCell ref="B110:D110"/>
    <mergeCell ref="J110:K110"/>
    <mergeCell ref="L110:M110"/>
    <mergeCell ref="B111:D111"/>
    <mergeCell ref="J111:K111"/>
    <mergeCell ref="L111:M111"/>
    <mergeCell ref="B107:D107"/>
    <mergeCell ref="J107:K107"/>
    <mergeCell ref="L107:M107"/>
    <mergeCell ref="B108:D108"/>
    <mergeCell ref="J108:K108"/>
    <mergeCell ref="L108:M108"/>
    <mergeCell ref="B109:D109"/>
    <mergeCell ref="J109:K109"/>
    <mergeCell ref="L109:M109"/>
  </mergeCells>
  <phoneticPr fontId="4" type="Hiragana" alignment="distributed"/>
  <conditionalFormatting sqref="F3:G3">
    <cfRule type="containsText" dxfId="3" priority="2" operator="containsText" text="単独ｏｒ複数">
      <formula>NOT(ISERROR(SEARCH("単独ｏｒ複数",F3)))</formula>
    </cfRule>
  </conditionalFormatting>
  <conditionalFormatting sqref="J3">
    <cfRule type="cellIs" dxfId="2" priority="3" operator="equal">
      <formula>"女子"</formula>
    </cfRule>
    <cfRule type="cellIs" dxfId="1" priority="4" operator="equal">
      <formula>"男子"</formula>
    </cfRule>
  </conditionalFormatting>
  <conditionalFormatting sqref="J3:K3">
    <cfRule type="containsText" dxfId="0" priority="1" operator="containsText" text="男子ｏｒ女子">
      <formula>NOT(ISERROR(SEARCH("男子ｏｒ女子",J3)))</formula>
    </cfRule>
  </conditionalFormatting>
  <dataValidations count="3">
    <dataValidation type="list" allowBlank="1" showInputMessage="1" showErrorMessage="1" sqref="J3" xr:uid="{6860CA6D-0BFF-461F-9B76-208F6EA9D29B}">
      <formula1>$AA$2:$AA$4</formula1>
    </dataValidation>
    <dataValidation type="list" allowBlank="1" showInputMessage="1" showErrorMessage="1" sqref="F3:G3" xr:uid="{ACF867C0-6C66-44B0-8BED-2F801B581A03}">
      <formula1>$Z$2:$Z$4</formula1>
    </dataValidation>
    <dataValidation type="list" allowBlank="1" showInputMessage="1" showErrorMessage="1" sqref="C3:E3" xr:uid="{2192C6BB-055E-429A-B7C2-060266BCA121}">
      <formula1>$U$2:$U$75</formula1>
    </dataValidation>
  </dataValidations>
  <printOptions horizontalCentered="1"/>
  <pageMargins left="0.23622047244094491" right="0.23622047244094491" top="0.74803149606299213" bottom="0.74803149606299213" header="0.31496062992125984" footer="0.31496062992125984"/>
  <pageSetup paperSize="9" scale="92" orientation="portrait" r:id="rId1"/>
  <rowBreaks count="1" manualBreakCount="1">
    <brk id="26" max="14" man="1"/>
  </rowBreaks>
  <colBreaks count="1" manualBreakCount="1">
    <brk id="15"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U18リーグ</vt:lpstr>
      <vt:lpstr>U18リーグ!Print_Area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山﨑雅洋</dc:creator>
  <cp:lastModifiedBy>雅洋 山﨑</cp:lastModifiedBy>
  <cp:lastPrinted>2026-06-09T07:24:16Z</cp:lastPrinted>
  <dcterms:created xsi:type="dcterms:W3CDTF">2015-01-08T02:02:12Z</dcterms:created>
  <dcterms:modified xsi:type="dcterms:W3CDTF">2026-06-11T14:59:28Z</dcterms:modified>
</cp:coreProperties>
</file>